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84" i="1"/>
  <c r="V85"/>
  <c r="U84"/>
  <c r="U85"/>
  <c r="T84"/>
  <c r="T85"/>
  <c r="R84"/>
  <c r="R85"/>
  <c r="Q84"/>
  <c r="Q85"/>
  <c r="P84"/>
  <c r="P85"/>
  <c r="N84"/>
  <c r="N85"/>
  <c r="M84"/>
  <c r="M85"/>
  <c r="L84"/>
  <c r="L85"/>
  <c r="J84"/>
  <c r="J85"/>
  <c r="I84"/>
  <c r="K84"/>
  <c r="H84"/>
  <c r="H85"/>
  <c r="W83"/>
  <c r="S83"/>
  <c r="O83"/>
  <c r="K83"/>
  <c r="X83"/>
  <c r="W82"/>
  <c r="S82"/>
  <c r="O82"/>
  <c r="K82"/>
  <c r="X82"/>
  <c r="W81"/>
  <c r="S81"/>
  <c r="O81"/>
  <c r="K81"/>
  <c r="X81"/>
  <c r="W80"/>
  <c r="S80"/>
  <c r="O80"/>
  <c r="K80"/>
  <c r="X80"/>
  <c r="W79"/>
  <c r="S79"/>
  <c r="O79"/>
  <c r="K79"/>
  <c r="X79"/>
  <c r="W78"/>
  <c r="S78"/>
  <c r="O78"/>
  <c r="K78"/>
  <c r="X78"/>
  <c r="W77"/>
  <c r="S77"/>
  <c r="O77"/>
  <c r="K77"/>
  <c r="X77"/>
  <c r="W76"/>
  <c r="S76"/>
  <c r="O76"/>
  <c r="K76"/>
  <c r="X76"/>
  <c r="W75"/>
  <c r="S75"/>
  <c r="O75"/>
  <c r="K75"/>
  <c r="X75"/>
  <c r="W74"/>
  <c r="S74"/>
  <c r="O74"/>
  <c r="K74"/>
  <c r="X74"/>
  <c r="W73"/>
  <c r="S73"/>
  <c r="O73"/>
  <c r="K73"/>
  <c r="X73"/>
  <c r="W72"/>
  <c r="S72"/>
  <c r="O72"/>
  <c r="K72"/>
  <c r="X72"/>
  <c r="W71"/>
  <c r="S71"/>
  <c r="O71"/>
  <c r="K71"/>
  <c r="X71"/>
  <c r="W70"/>
  <c r="S70"/>
  <c r="O70"/>
  <c r="K70"/>
  <c r="X70"/>
  <c r="W69"/>
  <c r="S69"/>
  <c r="O69"/>
  <c r="K69"/>
  <c r="X69"/>
  <c r="W68"/>
  <c r="S68"/>
  <c r="O68"/>
  <c r="K68"/>
  <c r="X68"/>
  <c r="W67"/>
  <c r="S67"/>
  <c r="O67"/>
  <c r="K67"/>
  <c r="X67"/>
  <c r="W66"/>
  <c r="S66"/>
  <c r="O66"/>
  <c r="K66"/>
  <c r="X66"/>
  <c r="W65"/>
  <c r="S65"/>
  <c r="O65"/>
  <c r="K65"/>
  <c r="X65"/>
  <c r="W64"/>
  <c r="S64"/>
  <c r="O64"/>
  <c r="K64"/>
  <c r="X64"/>
  <c r="W63"/>
  <c r="S63"/>
  <c r="O63"/>
  <c r="K63"/>
  <c r="X63"/>
  <c r="W62"/>
  <c r="S62"/>
  <c r="O62"/>
  <c r="K62"/>
  <c r="X62"/>
  <c r="W61"/>
  <c r="S61"/>
  <c r="O61"/>
  <c r="K61"/>
  <c r="X61"/>
  <c r="W60"/>
  <c r="S60"/>
  <c r="O60"/>
  <c r="K60"/>
  <c r="X60"/>
  <c r="W59"/>
  <c r="S59"/>
  <c r="O59"/>
  <c r="K59"/>
  <c r="X59"/>
  <c r="W58"/>
  <c r="W84"/>
  <c r="S58"/>
  <c r="S84"/>
  <c r="O58"/>
  <c r="O84"/>
  <c r="K58"/>
  <c r="X58"/>
  <c r="X84"/>
  <c r="V55"/>
  <c r="U55"/>
  <c r="T55"/>
  <c r="R55"/>
  <c r="Q55"/>
  <c r="P55"/>
  <c r="N55"/>
  <c r="M55"/>
  <c r="L55"/>
  <c r="J55"/>
  <c r="I55"/>
  <c r="H55"/>
  <c r="W54"/>
  <c r="S54"/>
  <c r="O54"/>
  <c r="K54"/>
  <c r="X54"/>
  <c r="W53"/>
  <c r="S53"/>
  <c r="O53"/>
  <c r="K53"/>
  <c r="X53"/>
  <c r="W52"/>
  <c r="S52"/>
  <c r="O52"/>
  <c r="K52"/>
  <c r="X52"/>
  <c r="W51"/>
  <c r="S51"/>
  <c r="O51"/>
  <c r="K51"/>
  <c r="X51"/>
  <c r="W50"/>
  <c r="S50"/>
  <c r="O50"/>
  <c r="K50"/>
  <c r="X50"/>
  <c r="W49"/>
  <c r="S49"/>
  <c r="O49"/>
  <c r="K49"/>
  <c r="X49"/>
  <c r="W48"/>
  <c r="S48"/>
  <c r="O48"/>
  <c r="K48"/>
  <c r="X48"/>
  <c r="W47"/>
  <c r="S47"/>
  <c r="O47"/>
  <c r="K47"/>
  <c r="X47"/>
  <c r="W46"/>
  <c r="S46"/>
  <c r="O46"/>
  <c r="K46"/>
  <c r="X46"/>
  <c r="W45"/>
  <c r="S45"/>
  <c r="O45"/>
  <c r="K45"/>
  <c r="X45"/>
  <c r="W44"/>
  <c r="S44"/>
  <c r="O44"/>
  <c r="K44"/>
  <c r="X44"/>
  <c r="W43"/>
  <c r="S43"/>
  <c r="O43"/>
  <c r="K43"/>
  <c r="X43"/>
  <c r="W42"/>
  <c r="W55"/>
  <c r="S42"/>
  <c r="S55"/>
  <c r="O42"/>
  <c r="O55"/>
  <c r="K42"/>
  <c r="K55"/>
  <c r="V39"/>
  <c r="U39"/>
  <c r="T39"/>
  <c r="R39"/>
  <c r="Q39"/>
  <c r="P39"/>
  <c r="N39"/>
  <c r="M39"/>
  <c r="L39"/>
  <c r="J39"/>
  <c r="I39"/>
  <c r="H39"/>
  <c r="W38"/>
  <c r="S38"/>
  <c r="O38"/>
  <c r="K38"/>
  <c r="X38"/>
  <c r="W37"/>
  <c r="S37"/>
  <c r="O37"/>
  <c r="K37"/>
  <c r="X37"/>
  <c r="W36"/>
  <c r="S36"/>
  <c r="O36"/>
  <c r="K36"/>
  <c r="X36"/>
  <c r="W35"/>
  <c r="S35"/>
  <c r="O35"/>
  <c r="K35"/>
  <c r="X35"/>
  <c r="W34"/>
  <c r="S34"/>
  <c r="O34"/>
  <c r="K34"/>
  <c r="X34"/>
  <c r="W33"/>
  <c r="S33"/>
  <c r="O33"/>
  <c r="K33"/>
  <c r="X33"/>
  <c r="W32"/>
  <c r="S32"/>
  <c r="O32"/>
  <c r="K32"/>
  <c r="X32"/>
  <c r="W31"/>
  <c r="S31"/>
  <c r="O31"/>
  <c r="K31"/>
  <c r="X31"/>
  <c r="W30"/>
  <c r="S30"/>
  <c r="O30"/>
  <c r="K30"/>
  <c r="X30"/>
  <c r="W29"/>
  <c r="S29"/>
  <c r="O29"/>
  <c r="K29"/>
  <c r="X29"/>
  <c r="W28"/>
  <c r="W39"/>
  <c r="S28"/>
  <c r="S39"/>
  <c r="O28"/>
  <c r="O39"/>
  <c r="K28"/>
  <c r="K39"/>
  <c r="V25"/>
  <c r="U25"/>
  <c r="T25"/>
  <c r="R25"/>
  <c r="Q25"/>
  <c r="P25"/>
  <c r="N25"/>
  <c r="M25"/>
  <c r="L25"/>
  <c r="J25"/>
  <c r="I25"/>
  <c r="H25"/>
  <c r="W24"/>
  <c r="X24"/>
  <c r="S24"/>
  <c r="O24"/>
  <c r="K24"/>
  <c r="W23"/>
  <c r="S23"/>
  <c r="X23"/>
  <c r="O23"/>
  <c r="K23"/>
  <c r="W22"/>
  <c r="X22"/>
  <c r="S22"/>
  <c r="O22"/>
  <c r="K22"/>
  <c r="W21"/>
  <c r="W25"/>
  <c r="S21"/>
  <c r="X21"/>
  <c r="O21"/>
  <c r="O25"/>
  <c r="K21"/>
  <c r="K25"/>
  <c r="W20"/>
  <c r="X20"/>
  <c r="S20"/>
  <c r="O20"/>
  <c r="K20"/>
  <c r="V17"/>
  <c r="U17"/>
  <c r="T17"/>
  <c r="R17"/>
  <c r="Q17"/>
  <c r="P17"/>
  <c r="N17"/>
  <c r="M17"/>
  <c r="L17"/>
  <c r="J17"/>
  <c r="I17"/>
  <c r="H17"/>
  <c r="W16"/>
  <c r="S16"/>
  <c r="O16"/>
  <c r="K16"/>
  <c r="X16"/>
  <c r="W15"/>
  <c r="S15"/>
  <c r="O15"/>
  <c r="K15"/>
  <c r="X15"/>
  <c r="W14"/>
  <c r="S14"/>
  <c r="O14"/>
  <c r="K14"/>
  <c r="X14"/>
  <c r="W13"/>
  <c r="S13"/>
  <c r="O13"/>
  <c r="K13"/>
  <c r="X13"/>
  <c r="W12"/>
  <c r="S12"/>
  <c r="O12"/>
  <c r="K12"/>
  <c r="X12"/>
  <c r="W11"/>
  <c r="W17"/>
  <c r="S11"/>
  <c r="S17"/>
  <c r="O11"/>
  <c r="O17"/>
  <c r="K11"/>
  <c r="X11"/>
  <c r="X17"/>
  <c r="V8"/>
  <c r="U8"/>
  <c r="W8"/>
  <c r="T8"/>
  <c r="R8"/>
  <c r="Q8"/>
  <c r="S8"/>
  <c r="P8"/>
  <c r="N8"/>
  <c r="M8"/>
  <c r="O8"/>
  <c r="L8"/>
  <c r="J8"/>
  <c r="I8"/>
  <c r="K8"/>
  <c r="X8"/>
  <c r="H8"/>
  <c r="W7"/>
  <c r="S7"/>
  <c r="O7"/>
  <c r="K7"/>
  <c r="X7"/>
  <c r="W6"/>
  <c r="S6"/>
  <c r="O6"/>
  <c r="K6"/>
  <c r="X6"/>
  <c r="W5"/>
  <c r="S5"/>
  <c r="O5"/>
  <c r="K5"/>
  <c r="X5"/>
  <c r="W4"/>
  <c r="S4"/>
  <c r="O4"/>
  <c r="K4"/>
  <c r="X4"/>
  <c r="X25"/>
  <c r="S85"/>
  <c r="O85"/>
  <c r="W85"/>
  <c r="K17"/>
  <c r="K85"/>
  <c r="S25"/>
  <c r="X28"/>
  <c r="X39"/>
  <c r="X42"/>
  <c r="X55"/>
  <c r="X85"/>
  <c r="I85"/>
</calcChain>
</file>

<file path=xl/sharedStrings.xml><?xml version="1.0" encoding="utf-8"?>
<sst xmlns="http://schemas.openxmlformats.org/spreadsheetml/2006/main" count="552" uniqueCount="96">
  <si>
    <t>Иные бюджетные ассигнования   (Налоги)</t>
  </si>
  <si>
    <t>Раздел</t>
  </si>
  <si>
    <t>Подраздел</t>
  </si>
  <si>
    <t>КЦСР</t>
  </si>
  <si>
    <t>КВР</t>
  </si>
  <si>
    <t>КОСГУ</t>
  </si>
  <si>
    <t>КВСР</t>
  </si>
  <si>
    <t>Доп. ЭК</t>
  </si>
  <si>
    <t>Январь</t>
  </si>
  <si>
    <t>Февраль</t>
  </si>
  <si>
    <t>Март</t>
  </si>
  <si>
    <t>КП - расходы 1кв</t>
  </si>
  <si>
    <t>Апрель</t>
  </si>
  <si>
    <t>Май</t>
  </si>
  <si>
    <t>Июнь</t>
  </si>
  <si>
    <t>КП - расходы 2кв</t>
  </si>
  <si>
    <t>Июль</t>
  </si>
  <si>
    <t>Август</t>
  </si>
  <si>
    <t>Сентябрь</t>
  </si>
  <si>
    <t>КП - расходы 3кв</t>
  </si>
  <si>
    <t>Октябрь</t>
  </si>
  <si>
    <t>Ноябрь</t>
  </si>
  <si>
    <t>Декабрь</t>
  </si>
  <si>
    <t>КП - расходы 4кв</t>
  </si>
  <si>
    <t>КП - расходы год</t>
  </si>
  <si>
    <t>07</t>
  </si>
  <si>
    <t>04</t>
  </si>
  <si>
    <t>1520059</t>
  </si>
  <si>
    <t>852</t>
  </si>
  <si>
    <t>241</t>
  </si>
  <si>
    <t>825</t>
  </si>
  <si>
    <t>0409000</t>
  </si>
  <si>
    <t>290 01 01</t>
  </si>
  <si>
    <t>851</t>
  </si>
  <si>
    <t>290 01 02</t>
  </si>
  <si>
    <t>290 01 03</t>
  </si>
  <si>
    <t>Итого</t>
  </si>
  <si>
    <t xml:space="preserve">Публично - нормативные  обязательства </t>
  </si>
  <si>
    <t>1521222</t>
  </si>
  <si>
    <t>313</t>
  </si>
  <si>
    <t>212</t>
  </si>
  <si>
    <t>212 03 05</t>
  </si>
  <si>
    <t>1521221</t>
  </si>
  <si>
    <t>321</t>
  </si>
  <si>
    <t>262</t>
  </si>
  <si>
    <t>262 01 06</t>
  </si>
  <si>
    <t>262 01 02</t>
  </si>
  <si>
    <t>262 01 04</t>
  </si>
  <si>
    <t>262 01 05</t>
  </si>
  <si>
    <t>1521223</t>
  </si>
  <si>
    <t>340</t>
  </si>
  <si>
    <t>290</t>
  </si>
  <si>
    <t>290 02 01</t>
  </si>
  <si>
    <t>Публично - нормативные  обязательства</t>
  </si>
  <si>
    <t>03</t>
  </si>
  <si>
    <t>4259900</t>
  </si>
  <si>
    <t>3006200</t>
  </si>
  <si>
    <t>0650100</t>
  </si>
  <si>
    <t>0650300</t>
  </si>
  <si>
    <t>0650400</t>
  </si>
  <si>
    <t>0510000</t>
  </si>
  <si>
    <t xml:space="preserve">Субсидии автономным учреждениям  на оказание образовательных услуг  </t>
  </si>
  <si>
    <t>621</t>
  </si>
  <si>
    <t>225 01 08</t>
  </si>
  <si>
    <t>225 07 03</t>
  </si>
  <si>
    <t>226 01 13</t>
  </si>
  <si>
    <t>0640000</t>
  </si>
  <si>
    <t>211 02 01</t>
  </si>
  <si>
    <t>213 02 01</t>
  </si>
  <si>
    <t>221 01 00</t>
  </si>
  <si>
    <t>340 14 02</t>
  </si>
  <si>
    <t>340 16 02</t>
  </si>
  <si>
    <t>340 02 01</t>
  </si>
  <si>
    <t>340 01 12</t>
  </si>
  <si>
    <t xml:space="preserve">Субсидии автономным учреждениям  на оказание образовательных услуг </t>
  </si>
  <si>
    <t>211 03 00</t>
  </si>
  <si>
    <t>213 03 00</t>
  </si>
  <si>
    <t xml:space="preserve">Субсидии автономным учреждениям на содержание помещений </t>
  </si>
  <si>
    <t>226 04 03</t>
  </si>
  <si>
    <t>226 06 02</t>
  </si>
  <si>
    <t>225 06 04</t>
  </si>
  <si>
    <t>226 06 04</t>
  </si>
  <si>
    <t>290 06 02</t>
  </si>
  <si>
    <t>340 15 00</t>
  </si>
  <si>
    <t>226 09 00</t>
  </si>
  <si>
    <t>225 06 12</t>
  </si>
  <si>
    <t>223 01 00</t>
  </si>
  <si>
    <t>223 02 00</t>
  </si>
  <si>
    <t>223 03 00</t>
  </si>
  <si>
    <t>223 04 00</t>
  </si>
  <si>
    <t>225 06 11</t>
  </si>
  <si>
    <t>310 11 02</t>
  </si>
  <si>
    <t>310 11 06</t>
  </si>
  <si>
    <t>310 01 00</t>
  </si>
  <si>
    <t>всего по смете</t>
  </si>
  <si>
    <r>
      <t xml:space="preserve">областная государственная автономная профессиональная образовательная организация "Ракитянский агротехнологический техникум" </t>
    </r>
    <r>
      <rPr>
        <b/>
        <u/>
        <sz val="11"/>
        <color indexed="8"/>
        <rFont val="Calibri"/>
        <family val="2"/>
        <charset val="204"/>
      </rPr>
      <t>2014 год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</si>
</sst>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5">
    <xf numFmtId="0" fontId="0" fillId="0" borderId="0" xfId="0"/>
    <xf numFmtId="49" fontId="3" fillId="2" borderId="1" xfId="1" applyNumberFormat="1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 applyProtection="1">
      <alignment horizontal="center" vertical="center" wrapText="1"/>
    </xf>
    <xf numFmtId="2" fontId="3" fillId="2" borderId="1" xfId="1" applyNumberFormat="1" applyFont="1" applyFill="1" applyBorder="1" applyAlignment="1" applyProtection="1">
      <alignment horizontal="center" vertical="center" wrapText="1"/>
    </xf>
    <xf numFmtId="49" fontId="4" fillId="2" borderId="1" xfId="1" applyNumberFormat="1" applyFont="1" applyFill="1" applyBorder="1" applyAlignment="1" applyProtection="1">
      <alignment horizontal="center" vertical="center" wrapText="1"/>
    </xf>
    <xf numFmtId="1" fontId="4" fillId="2" borderId="1" xfId="1" applyNumberFormat="1" applyFont="1" applyFill="1" applyBorder="1" applyAlignment="1" applyProtection="1">
      <alignment horizontal="center" vertical="center" wrapText="1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4" fontId="4" fillId="2" borderId="1" xfId="1" applyNumberFormat="1" applyFont="1" applyFill="1" applyBorder="1" applyAlignment="1" applyProtection="1">
      <alignment horizontal="right" vertical="center" wrapText="1"/>
    </xf>
    <xf numFmtId="2" fontId="3" fillId="2" borderId="1" xfId="1" applyNumberFormat="1" applyFont="1" applyFill="1" applyBorder="1" applyAlignment="1" applyProtection="1">
      <alignment horizontal="right"/>
    </xf>
    <xf numFmtId="49" fontId="3" fillId="3" borderId="1" xfId="1" applyNumberFormat="1" applyFont="1" applyFill="1" applyBorder="1" applyAlignment="1" applyProtection="1">
      <alignment horizontal="center" vertical="center" wrapText="1"/>
    </xf>
    <xf numFmtId="1" fontId="3" fillId="3" borderId="1" xfId="1" applyNumberFormat="1" applyFont="1" applyFill="1" applyBorder="1" applyAlignment="1" applyProtection="1">
      <alignment horizontal="center" vertical="center" wrapText="1"/>
    </xf>
    <xf numFmtId="2" fontId="3" fillId="3" borderId="1" xfId="1" applyNumberFormat="1" applyFont="1" applyFill="1" applyBorder="1" applyAlignment="1" applyProtection="1">
      <alignment horizontal="center" vertical="center" wrapText="1"/>
    </xf>
    <xf numFmtId="49" fontId="4" fillId="3" borderId="1" xfId="1" applyNumberFormat="1" applyFont="1" applyFill="1" applyBorder="1" applyAlignment="1" applyProtection="1">
      <alignment horizontal="center" vertical="center" wrapText="1"/>
    </xf>
    <xf numFmtId="1" fontId="4" fillId="3" borderId="1" xfId="1" applyNumberFormat="1" applyFont="1" applyFill="1" applyBorder="1" applyAlignment="1" applyProtection="1">
      <alignment horizontal="center" vertical="center" wrapText="1"/>
    </xf>
    <xf numFmtId="2" fontId="4" fillId="3" borderId="1" xfId="1" applyNumberFormat="1" applyFont="1" applyFill="1" applyBorder="1" applyAlignment="1" applyProtection="1">
      <alignment horizontal="center" vertical="center" wrapText="1"/>
    </xf>
    <xf numFmtId="4" fontId="4" fillId="3" borderId="1" xfId="1" applyNumberFormat="1" applyFont="1" applyFill="1" applyBorder="1" applyAlignment="1" applyProtection="1">
      <alignment horizontal="right" vertical="center" wrapText="1"/>
    </xf>
    <xf numFmtId="2" fontId="3" fillId="3" borderId="1" xfId="1" applyNumberFormat="1" applyFont="1" applyFill="1" applyBorder="1" applyAlignment="1" applyProtection="1">
      <alignment horizontal="right" vertical="center" wrapText="1"/>
    </xf>
    <xf numFmtId="2" fontId="3" fillId="3" borderId="1" xfId="1" applyNumberFormat="1" applyFont="1" applyFill="1" applyBorder="1" applyAlignment="1" applyProtection="1">
      <alignment horizontal="right"/>
    </xf>
    <xf numFmtId="49" fontId="3" fillId="4" borderId="1" xfId="1" applyNumberFormat="1" applyFont="1" applyFill="1" applyBorder="1" applyAlignment="1" applyProtection="1">
      <alignment horizontal="center" vertical="center" wrapText="1"/>
    </xf>
    <xf numFmtId="1" fontId="3" fillId="4" borderId="1" xfId="1" applyNumberFormat="1" applyFont="1" applyFill="1" applyBorder="1" applyAlignment="1" applyProtection="1">
      <alignment horizontal="center" vertical="center" wrapText="1"/>
    </xf>
    <xf numFmtId="2" fontId="3" fillId="4" borderId="1" xfId="1" applyNumberFormat="1" applyFont="1" applyFill="1" applyBorder="1" applyAlignment="1" applyProtection="1">
      <alignment horizontal="center" vertical="center" wrapText="1"/>
    </xf>
    <xf numFmtId="49" fontId="4" fillId="4" borderId="1" xfId="1" applyNumberFormat="1" applyFont="1" applyFill="1" applyBorder="1" applyAlignment="1" applyProtection="1">
      <alignment horizontal="center" vertical="center" wrapText="1"/>
    </xf>
    <xf numFmtId="1" fontId="4" fillId="4" borderId="1" xfId="1" applyNumberFormat="1" applyFont="1" applyFill="1" applyBorder="1" applyAlignment="1" applyProtection="1">
      <alignment horizontal="center" vertical="center" wrapText="1"/>
    </xf>
    <xf numFmtId="2" fontId="4" fillId="4" borderId="1" xfId="1" applyNumberFormat="1" applyFont="1" applyFill="1" applyBorder="1" applyAlignment="1" applyProtection="1">
      <alignment horizontal="center" vertical="center" wrapText="1"/>
    </xf>
    <xf numFmtId="4" fontId="4" fillId="4" borderId="1" xfId="1" applyNumberFormat="1" applyFont="1" applyFill="1" applyBorder="1" applyAlignment="1" applyProtection="1">
      <alignment horizontal="right" vertical="center" wrapText="1"/>
    </xf>
    <xf numFmtId="4" fontId="3" fillId="4" borderId="1" xfId="1" applyNumberFormat="1" applyFont="1" applyFill="1" applyBorder="1" applyAlignment="1" applyProtection="1">
      <alignment horizontal="right" vertical="center" wrapText="1"/>
    </xf>
    <xf numFmtId="2" fontId="3" fillId="4" borderId="1" xfId="1" applyNumberFormat="1" applyFont="1" applyFill="1" applyBorder="1" applyAlignment="1" applyProtection="1">
      <alignment horizontal="right" vertical="center" wrapText="1"/>
    </xf>
    <xf numFmtId="49" fontId="3" fillId="5" borderId="1" xfId="1" applyNumberFormat="1" applyFont="1" applyFill="1" applyBorder="1" applyAlignment="1" applyProtection="1">
      <alignment horizontal="center" vertical="center" wrapText="1"/>
    </xf>
    <xf numFmtId="1" fontId="3" fillId="5" borderId="1" xfId="1" applyNumberFormat="1" applyFont="1" applyFill="1" applyBorder="1" applyAlignment="1" applyProtection="1">
      <alignment horizontal="center" vertical="center" wrapText="1"/>
    </xf>
    <xf numFmtId="2" fontId="3" fillId="5" borderId="1" xfId="1" applyNumberFormat="1" applyFont="1" applyFill="1" applyBorder="1" applyAlignment="1" applyProtection="1">
      <alignment horizontal="center" vertical="center" wrapText="1"/>
    </xf>
    <xf numFmtId="49" fontId="4" fillId="5" borderId="1" xfId="1" applyNumberFormat="1" applyFont="1" applyFill="1" applyBorder="1" applyAlignment="1" applyProtection="1">
      <alignment horizontal="center" vertical="center" wrapText="1"/>
    </xf>
    <xf numFmtId="1" fontId="4" fillId="5" borderId="1" xfId="1" applyNumberFormat="1" applyFont="1" applyFill="1" applyBorder="1" applyAlignment="1" applyProtection="1">
      <alignment horizontal="center" vertical="center" wrapText="1"/>
    </xf>
    <xf numFmtId="2" fontId="4" fillId="5" borderId="1" xfId="1" applyNumberFormat="1" applyFont="1" applyFill="1" applyBorder="1" applyAlignment="1" applyProtection="1">
      <alignment horizontal="center" vertical="center" wrapText="1"/>
    </xf>
    <xf numFmtId="4" fontId="4" fillId="5" borderId="1" xfId="1" applyNumberFormat="1" applyFont="1" applyFill="1" applyBorder="1" applyAlignment="1" applyProtection="1">
      <alignment horizontal="right" vertical="center" wrapText="1"/>
    </xf>
    <xf numFmtId="4" fontId="3" fillId="5" borderId="1" xfId="1" applyNumberFormat="1" applyFont="1" applyFill="1" applyBorder="1" applyAlignment="1" applyProtection="1">
      <alignment horizontal="right" vertical="center" wrapText="1"/>
    </xf>
    <xf numFmtId="1" fontId="4" fillId="5" borderId="1" xfId="1" applyNumberFormat="1" applyFont="1" applyFill="1" applyBorder="1" applyAlignment="1" applyProtection="1">
      <alignment horizontal="right" vertical="center" wrapText="1"/>
    </xf>
    <xf numFmtId="2" fontId="3" fillId="5" borderId="1" xfId="1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Border="1"/>
    <xf numFmtId="2" fontId="3" fillId="2" borderId="1" xfId="1" applyNumberFormat="1" applyFont="1" applyFill="1" applyBorder="1" applyAlignment="1" applyProtection="1">
      <alignment horizontal="right"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4" fontId="3" fillId="0" borderId="1" xfId="1" applyNumberFormat="1" applyFont="1" applyFill="1" applyBorder="1" applyAlignment="1" applyProtection="1">
      <alignment horizontal="right" vertical="center" wrapText="1"/>
    </xf>
    <xf numFmtId="2" fontId="3" fillId="0" borderId="1" xfId="1" applyNumberFormat="1" applyFont="1" applyFill="1" applyBorder="1" applyAlignment="1" applyProtection="1">
      <alignment horizontal="right" vertical="center" wrapText="1"/>
    </xf>
    <xf numFmtId="2" fontId="3" fillId="0" borderId="1" xfId="1" applyNumberFormat="1" applyFont="1" applyFill="1" applyBorder="1" applyAlignment="1" applyProtection="1">
      <alignment horizontal="right"/>
    </xf>
    <xf numFmtId="2" fontId="1" fillId="0" borderId="1" xfId="0" applyNumberFormat="1" applyFont="1" applyFill="1" applyBorder="1"/>
    <xf numFmtId="0" fontId="0" fillId="0" borderId="0" xfId="0" applyFill="1"/>
    <xf numFmtId="0" fontId="3" fillId="0" borderId="1" xfId="1" applyFont="1" applyFill="1" applyBorder="1" applyAlignment="1" applyProtection="1">
      <alignment horizontal="left"/>
    </xf>
    <xf numFmtId="0" fontId="1" fillId="0" borderId="0" xfId="0" applyFont="1" applyAlignment="1">
      <alignment horizontal="center" vertical="center" wrapText="1"/>
    </xf>
    <xf numFmtId="49" fontId="3" fillId="2" borderId="1" xfId="1" applyNumberFormat="1" applyFont="1" applyFill="1" applyBorder="1" applyAlignment="1" applyProtection="1">
      <alignment horizontal="left"/>
    </xf>
    <xf numFmtId="49" fontId="3" fillId="3" borderId="1" xfId="1" applyNumberFormat="1" applyFont="1" applyFill="1" applyBorder="1" applyAlignment="1" applyProtection="1">
      <alignment horizontal="left" vertical="center" wrapText="1"/>
    </xf>
    <xf numFmtId="49" fontId="3" fillId="5" borderId="1" xfId="1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horizontal="left"/>
    </xf>
    <xf numFmtId="49" fontId="3" fillId="3" borderId="1" xfId="1" applyNumberFormat="1" applyFont="1" applyFill="1" applyBorder="1" applyAlignment="1" applyProtection="1">
      <alignment horizontal="left"/>
    </xf>
    <xf numFmtId="0" fontId="3" fillId="0" borderId="1" xfId="2" applyFont="1" applyFill="1" applyBorder="1" applyAlignment="1" applyProtection="1">
      <alignment horizontal="left"/>
    </xf>
    <xf numFmtId="49" fontId="3" fillId="4" borderId="1" xfId="1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left"/>
    </xf>
  </cellXfs>
  <cellStyles count="3">
    <cellStyle name="Обычный" xfId="0" builtinId="0"/>
    <cellStyle name="Обычный_Лист2" xfId="1"/>
    <cellStyle name="Обычный_Лист9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view="pageBreakPreview" zoomScale="60" workbookViewId="0">
      <selection activeCell="P96" sqref="P96"/>
    </sheetView>
  </sheetViews>
  <sheetFormatPr defaultRowHeight="15"/>
  <cols>
    <col min="6" max="6" width="9.42578125" bestFit="1" customWidth="1"/>
    <col min="8" max="8" width="12.7109375" bestFit="1" customWidth="1"/>
    <col min="9" max="10" width="11.5703125" bestFit="1" customWidth="1"/>
    <col min="11" max="11" width="13.7109375" style="44" bestFit="1" customWidth="1"/>
    <col min="12" max="12" width="13.42578125" customWidth="1"/>
    <col min="13" max="14" width="11.5703125" bestFit="1" customWidth="1"/>
    <col min="15" max="15" width="13.28515625" style="44" bestFit="1" customWidth="1"/>
    <col min="16" max="16" width="13.7109375" customWidth="1"/>
    <col min="17" max="17" width="12" bestFit="1" customWidth="1"/>
    <col min="18" max="18" width="12.85546875" customWidth="1"/>
    <col min="19" max="19" width="14.5703125" style="44" customWidth="1"/>
    <col min="20" max="20" width="13.7109375" customWidth="1"/>
    <col min="21" max="22" width="12.140625" customWidth="1"/>
    <col min="23" max="23" width="14.140625" style="44" customWidth="1"/>
    <col min="24" max="24" width="14.85546875" customWidth="1"/>
  </cols>
  <sheetData>
    <row r="1" spans="1:24">
      <c r="A1" s="46" t="s">
        <v>95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</row>
    <row r="3" spans="1:24" ht="4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2" t="s">
        <v>6</v>
      </c>
      <c r="G3" s="1" t="s">
        <v>7</v>
      </c>
      <c r="H3" s="3" t="s">
        <v>8</v>
      </c>
      <c r="I3" s="3" t="s">
        <v>9</v>
      </c>
      <c r="J3" s="3" t="s">
        <v>10</v>
      </c>
      <c r="K3" s="39" t="s">
        <v>11</v>
      </c>
      <c r="L3" s="1" t="s">
        <v>12</v>
      </c>
      <c r="M3" s="1" t="s">
        <v>13</v>
      </c>
      <c r="N3" s="1" t="s">
        <v>14</v>
      </c>
      <c r="O3" s="39" t="s">
        <v>15</v>
      </c>
      <c r="P3" s="1" t="s">
        <v>16</v>
      </c>
      <c r="Q3" s="1" t="s">
        <v>17</v>
      </c>
      <c r="R3" s="1" t="s">
        <v>18</v>
      </c>
      <c r="S3" s="39" t="s">
        <v>19</v>
      </c>
      <c r="T3" s="1" t="s">
        <v>20</v>
      </c>
      <c r="U3" s="1" t="s">
        <v>21</v>
      </c>
      <c r="V3" s="1" t="s">
        <v>22</v>
      </c>
      <c r="W3" s="39" t="s">
        <v>23</v>
      </c>
      <c r="X3" s="3" t="s">
        <v>24</v>
      </c>
    </row>
    <row r="4" spans="1:24">
      <c r="A4" s="4" t="s">
        <v>25</v>
      </c>
      <c r="B4" s="4" t="s">
        <v>26</v>
      </c>
      <c r="C4" s="4" t="s">
        <v>27</v>
      </c>
      <c r="D4" s="4" t="s">
        <v>28</v>
      </c>
      <c r="E4" s="4" t="s">
        <v>29</v>
      </c>
      <c r="F4" s="5" t="s">
        <v>30</v>
      </c>
      <c r="G4" s="4" t="s">
        <v>31</v>
      </c>
      <c r="H4" s="6"/>
      <c r="I4" s="6"/>
      <c r="J4" s="6"/>
      <c r="K4" s="40">
        <f>H4+I4+J4</f>
        <v>0</v>
      </c>
      <c r="L4" s="7"/>
      <c r="M4" s="7"/>
      <c r="N4" s="7"/>
      <c r="O4" s="40">
        <f>L4+M4+N4</f>
        <v>0</v>
      </c>
      <c r="P4" s="7"/>
      <c r="Q4" s="7"/>
      <c r="R4" s="7"/>
      <c r="S4" s="40">
        <f>P4+Q4+R4</f>
        <v>0</v>
      </c>
      <c r="T4" s="7"/>
      <c r="U4" s="7"/>
      <c r="V4" s="7"/>
      <c r="W4" s="40">
        <f>T4+U4+V4</f>
        <v>0</v>
      </c>
      <c r="X4" s="38">
        <f>K4+O4+S4+W4</f>
        <v>0</v>
      </c>
    </row>
    <row r="5" spans="1:24">
      <c r="A5" s="4" t="s">
        <v>25</v>
      </c>
      <c r="B5" s="4" t="s">
        <v>26</v>
      </c>
      <c r="C5" s="4" t="s">
        <v>27</v>
      </c>
      <c r="D5" s="4" t="s">
        <v>28</v>
      </c>
      <c r="E5" s="4" t="s">
        <v>29</v>
      </c>
      <c r="F5" s="5" t="s">
        <v>30</v>
      </c>
      <c r="G5" s="4" t="s">
        <v>32</v>
      </c>
      <c r="H5" s="6">
        <v>44000</v>
      </c>
      <c r="I5" s="6"/>
      <c r="J5" s="6"/>
      <c r="K5" s="40">
        <f>H5+I5+J5</f>
        <v>44000</v>
      </c>
      <c r="L5" s="7">
        <v>44000</v>
      </c>
      <c r="M5" s="7"/>
      <c r="N5" s="7"/>
      <c r="O5" s="40">
        <f>L5+M5+N5</f>
        <v>44000</v>
      </c>
      <c r="P5" s="7">
        <v>44000</v>
      </c>
      <c r="Q5" s="7"/>
      <c r="R5" s="7"/>
      <c r="S5" s="40">
        <f>P5+Q5+R5</f>
        <v>44000</v>
      </c>
      <c r="T5" s="7">
        <v>44000</v>
      </c>
      <c r="U5" s="7"/>
      <c r="V5" s="7"/>
      <c r="W5" s="40">
        <f>T5+U5+V5</f>
        <v>44000</v>
      </c>
      <c r="X5" s="38">
        <f>K5+O5+S5+W5</f>
        <v>176000</v>
      </c>
    </row>
    <row r="6" spans="1:24">
      <c r="A6" s="4" t="s">
        <v>25</v>
      </c>
      <c r="B6" s="4" t="s">
        <v>26</v>
      </c>
      <c r="C6" s="4" t="s">
        <v>27</v>
      </c>
      <c r="D6" s="4" t="s">
        <v>33</v>
      </c>
      <c r="E6" s="4" t="s">
        <v>29</v>
      </c>
      <c r="F6" s="5" t="s">
        <v>30</v>
      </c>
      <c r="G6" s="4" t="s">
        <v>34</v>
      </c>
      <c r="H6" s="6">
        <v>105000</v>
      </c>
      <c r="I6" s="6"/>
      <c r="J6" s="6"/>
      <c r="K6" s="40">
        <f>H6+I6+J6</f>
        <v>105000</v>
      </c>
      <c r="L6" s="7">
        <v>105000</v>
      </c>
      <c r="M6" s="7"/>
      <c r="N6" s="7"/>
      <c r="O6" s="40">
        <f>L6+M6+N6</f>
        <v>105000</v>
      </c>
      <c r="P6" s="7">
        <v>105000</v>
      </c>
      <c r="Q6" s="7"/>
      <c r="R6" s="7"/>
      <c r="S6" s="40">
        <f>P6+Q6+R6</f>
        <v>105000</v>
      </c>
      <c r="T6" s="7">
        <v>105000</v>
      </c>
      <c r="U6" s="7"/>
      <c r="V6" s="7"/>
      <c r="W6" s="40">
        <f>T6+U6+V6</f>
        <v>105000</v>
      </c>
      <c r="X6" s="38">
        <f>K6+O6+S6+W6</f>
        <v>420000</v>
      </c>
    </row>
    <row r="7" spans="1:24">
      <c r="A7" s="4" t="s">
        <v>25</v>
      </c>
      <c r="B7" s="4" t="s">
        <v>26</v>
      </c>
      <c r="C7" s="4" t="s">
        <v>27</v>
      </c>
      <c r="D7" s="4" t="s">
        <v>33</v>
      </c>
      <c r="E7" s="4" t="s">
        <v>29</v>
      </c>
      <c r="F7" s="5" t="s">
        <v>30</v>
      </c>
      <c r="G7" s="4" t="s">
        <v>35</v>
      </c>
      <c r="H7" s="6">
        <v>45000</v>
      </c>
      <c r="I7" s="6"/>
      <c r="J7" s="6"/>
      <c r="K7" s="40">
        <f>H7+I7+J7</f>
        <v>45000</v>
      </c>
      <c r="L7" s="7">
        <v>45000</v>
      </c>
      <c r="M7" s="7"/>
      <c r="N7" s="7"/>
      <c r="O7" s="40">
        <f>L7+M7+N7</f>
        <v>45000</v>
      </c>
      <c r="P7" s="7">
        <v>45000</v>
      </c>
      <c r="Q7" s="7"/>
      <c r="R7" s="7"/>
      <c r="S7" s="40">
        <f>P7+Q7+R7</f>
        <v>45000</v>
      </c>
      <c r="T7" s="7">
        <v>45000</v>
      </c>
      <c r="U7" s="7"/>
      <c r="V7" s="7"/>
      <c r="W7" s="40">
        <f>T7+U7+V7</f>
        <v>45000</v>
      </c>
      <c r="X7" s="38">
        <f>K7+O7+S7+W7</f>
        <v>180000</v>
      </c>
    </row>
    <row r="8" spans="1:24">
      <c r="A8" s="47" t="s">
        <v>36</v>
      </c>
      <c r="B8" s="47"/>
      <c r="C8" s="47"/>
      <c r="D8" s="47"/>
      <c r="E8" s="47"/>
      <c r="F8" s="47"/>
      <c r="G8" s="47"/>
      <c r="H8" s="8">
        <f>H5+H6+H7</f>
        <v>194000</v>
      </c>
      <c r="I8" s="8">
        <f t="shared" ref="I8:V8" si="0">I5+I6+I7</f>
        <v>0</v>
      </c>
      <c r="J8" s="8">
        <f t="shared" si="0"/>
        <v>0</v>
      </c>
      <c r="K8" s="40">
        <f>H8+I8+J8</f>
        <v>194000</v>
      </c>
      <c r="L8" s="8">
        <f t="shared" si="0"/>
        <v>194000</v>
      </c>
      <c r="M8" s="8">
        <f t="shared" si="0"/>
        <v>0</v>
      </c>
      <c r="N8" s="8">
        <f t="shared" si="0"/>
        <v>0</v>
      </c>
      <c r="O8" s="40">
        <f>L8+M8+N8</f>
        <v>194000</v>
      </c>
      <c r="P8" s="8">
        <f t="shared" si="0"/>
        <v>194000</v>
      </c>
      <c r="Q8" s="8">
        <f t="shared" si="0"/>
        <v>0</v>
      </c>
      <c r="R8" s="8">
        <f t="shared" si="0"/>
        <v>0</v>
      </c>
      <c r="S8" s="40">
        <f>P8+Q8+R8</f>
        <v>194000</v>
      </c>
      <c r="T8" s="8">
        <f t="shared" si="0"/>
        <v>194000</v>
      </c>
      <c r="U8" s="8">
        <f t="shared" si="0"/>
        <v>0</v>
      </c>
      <c r="V8" s="8">
        <f t="shared" si="0"/>
        <v>0</v>
      </c>
      <c r="W8" s="40">
        <f>T8+U8+V8</f>
        <v>194000</v>
      </c>
      <c r="X8" s="38">
        <f>K8+O8+S8+W8</f>
        <v>776000</v>
      </c>
    </row>
    <row r="9" spans="1:24">
      <c r="A9" s="45" t="s">
        <v>37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</row>
    <row r="10" spans="1:24" ht="42.75">
      <c r="A10" s="9" t="s">
        <v>1</v>
      </c>
      <c r="B10" s="9" t="s">
        <v>2</v>
      </c>
      <c r="C10" s="9" t="s">
        <v>3</v>
      </c>
      <c r="D10" s="9" t="s">
        <v>4</v>
      </c>
      <c r="E10" s="9" t="s">
        <v>5</v>
      </c>
      <c r="F10" s="10" t="s">
        <v>6</v>
      </c>
      <c r="G10" s="9" t="s">
        <v>7</v>
      </c>
      <c r="H10" s="11" t="s">
        <v>8</v>
      </c>
      <c r="I10" s="11" t="s">
        <v>9</v>
      </c>
      <c r="J10" s="11" t="s">
        <v>10</v>
      </c>
      <c r="K10" s="39" t="s">
        <v>11</v>
      </c>
      <c r="L10" s="9" t="s">
        <v>12</v>
      </c>
      <c r="M10" s="9" t="s">
        <v>13</v>
      </c>
      <c r="N10" s="9" t="s">
        <v>14</v>
      </c>
      <c r="O10" s="39" t="s">
        <v>15</v>
      </c>
      <c r="P10" s="9" t="s">
        <v>16</v>
      </c>
      <c r="Q10" s="9" t="s">
        <v>17</v>
      </c>
      <c r="R10" s="9" t="s">
        <v>18</v>
      </c>
      <c r="S10" s="39" t="s">
        <v>19</v>
      </c>
      <c r="T10" s="9" t="s">
        <v>20</v>
      </c>
      <c r="U10" s="9" t="s">
        <v>21</v>
      </c>
      <c r="V10" s="9" t="s">
        <v>22</v>
      </c>
      <c r="W10" s="39" t="s">
        <v>23</v>
      </c>
      <c r="X10" s="11" t="s">
        <v>24</v>
      </c>
    </row>
    <row r="11" spans="1:24">
      <c r="A11" s="12" t="s">
        <v>25</v>
      </c>
      <c r="B11" s="12" t="s">
        <v>26</v>
      </c>
      <c r="C11" s="12" t="s">
        <v>38</v>
      </c>
      <c r="D11" s="12" t="s">
        <v>39</v>
      </c>
      <c r="E11" s="12" t="s">
        <v>40</v>
      </c>
      <c r="F11" s="13">
        <v>825</v>
      </c>
      <c r="G11" s="12" t="s">
        <v>41</v>
      </c>
      <c r="H11" s="14">
        <v>70000</v>
      </c>
      <c r="I11" s="14">
        <v>70000</v>
      </c>
      <c r="J11" s="14">
        <v>70000</v>
      </c>
      <c r="K11" s="40">
        <f t="shared" ref="K11:K16" si="1">H11+I11+J11</f>
        <v>210000</v>
      </c>
      <c r="L11" s="15">
        <v>70000</v>
      </c>
      <c r="M11" s="15">
        <v>70000</v>
      </c>
      <c r="N11" s="15">
        <v>70000</v>
      </c>
      <c r="O11" s="40">
        <f t="shared" ref="O11:O16" si="2">L11+M11+N11</f>
        <v>210000</v>
      </c>
      <c r="P11" s="15">
        <v>71000</v>
      </c>
      <c r="Q11" s="15">
        <v>71000</v>
      </c>
      <c r="R11" s="15">
        <v>71000</v>
      </c>
      <c r="S11" s="40">
        <f t="shared" ref="S11:S16" si="3">P11+Q11+R11</f>
        <v>213000</v>
      </c>
      <c r="T11" s="15">
        <v>71000</v>
      </c>
      <c r="U11" s="15">
        <v>71000</v>
      </c>
      <c r="V11" s="15">
        <v>71000</v>
      </c>
      <c r="W11" s="40">
        <f t="shared" ref="W11:W16" si="4">T11+U11+V11</f>
        <v>213000</v>
      </c>
      <c r="X11" s="16">
        <f t="shared" ref="X11:X16" si="5">K11+O11+S11+W11</f>
        <v>846000</v>
      </c>
    </row>
    <row r="12" spans="1:24">
      <c r="A12" s="12" t="s">
        <v>25</v>
      </c>
      <c r="B12" s="12" t="s">
        <v>26</v>
      </c>
      <c r="C12" s="12" t="s">
        <v>42</v>
      </c>
      <c r="D12" s="12" t="s">
        <v>43</v>
      </c>
      <c r="E12" s="12" t="s">
        <v>44</v>
      </c>
      <c r="F12" s="13">
        <v>825</v>
      </c>
      <c r="G12" s="12" t="s">
        <v>45</v>
      </c>
      <c r="H12" s="14"/>
      <c r="I12" s="14"/>
      <c r="J12" s="14"/>
      <c r="K12" s="40">
        <f t="shared" si="1"/>
        <v>0</v>
      </c>
      <c r="L12" s="15"/>
      <c r="M12" s="15"/>
      <c r="N12" s="15">
        <v>10000</v>
      </c>
      <c r="O12" s="40">
        <f t="shared" si="2"/>
        <v>10000</v>
      </c>
      <c r="P12" s="15"/>
      <c r="Q12" s="15"/>
      <c r="R12" s="15"/>
      <c r="S12" s="40">
        <f t="shared" si="3"/>
        <v>0</v>
      </c>
      <c r="T12" s="15"/>
      <c r="U12" s="15"/>
      <c r="V12" s="15"/>
      <c r="W12" s="40">
        <f t="shared" si="4"/>
        <v>0</v>
      </c>
      <c r="X12" s="16">
        <f t="shared" si="5"/>
        <v>10000</v>
      </c>
    </row>
    <row r="13" spans="1:24">
      <c r="A13" s="12" t="s">
        <v>25</v>
      </c>
      <c r="B13" s="12" t="s">
        <v>26</v>
      </c>
      <c r="C13" s="12" t="s">
        <v>42</v>
      </c>
      <c r="D13" s="12" t="s">
        <v>43</v>
      </c>
      <c r="E13" s="12" t="s">
        <v>44</v>
      </c>
      <c r="F13" s="13">
        <v>825</v>
      </c>
      <c r="G13" s="12" t="s">
        <v>46</v>
      </c>
      <c r="H13" s="14">
        <v>14000</v>
      </c>
      <c r="I13" s="14">
        <v>14000</v>
      </c>
      <c r="J13" s="14">
        <v>14000</v>
      </c>
      <c r="K13" s="40">
        <f t="shared" si="1"/>
        <v>42000</v>
      </c>
      <c r="L13" s="14">
        <v>14000</v>
      </c>
      <c r="M13" s="14">
        <v>14000</v>
      </c>
      <c r="N13" s="14">
        <v>14000</v>
      </c>
      <c r="O13" s="40">
        <f t="shared" si="2"/>
        <v>42000</v>
      </c>
      <c r="P13" s="14">
        <v>14000</v>
      </c>
      <c r="Q13" s="14">
        <v>14000</v>
      </c>
      <c r="R13" s="14">
        <v>14000</v>
      </c>
      <c r="S13" s="40">
        <f t="shared" si="3"/>
        <v>42000</v>
      </c>
      <c r="T13" s="14">
        <v>14000</v>
      </c>
      <c r="U13" s="14">
        <v>14000</v>
      </c>
      <c r="V13" s="14">
        <v>14000</v>
      </c>
      <c r="W13" s="40">
        <f t="shared" si="4"/>
        <v>42000</v>
      </c>
      <c r="X13" s="16">
        <f t="shared" si="5"/>
        <v>168000</v>
      </c>
    </row>
    <row r="14" spans="1:24">
      <c r="A14" s="12" t="s">
        <v>25</v>
      </c>
      <c r="B14" s="12" t="s">
        <v>26</v>
      </c>
      <c r="C14" s="12" t="s">
        <v>42</v>
      </c>
      <c r="D14" s="12" t="s">
        <v>43</v>
      </c>
      <c r="E14" s="12" t="s">
        <v>44</v>
      </c>
      <c r="F14" s="13">
        <v>825</v>
      </c>
      <c r="G14" s="12" t="s">
        <v>47</v>
      </c>
      <c r="H14" s="14">
        <v>9000</v>
      </c>
      <c r="I14" s="14">
        <v>9000</v>
      </c>
      <c r="J14" s="14">
        <v>9000</v>
      </c>
      <c r="K14" s="40">
        <f t="shared" si="1"/>
        <v>27000</v>
      </c>
      <c r="L14" s="14">
        <v>9000</v>
      </c>
      <c r="M14" s="14">
        <v>9000</v>
      </c>
      <c r="N14" s="14">
        <v>9000</v>
      </c>
      <c r="O14" s="40">
        <f t="shared" si="2"/>
        <v>27000</v>
      </c>
      <c r="P14" s="14">
        <v>9000</v>
      </c>
      <c r="Q14" s="14">
        <v>9000</v>
      </c>
      <c r="R14" s="14">
        <v>9000</v>
      </c>
      <c r="S14" s="40">
        <f t="shared" si="3"/>
        <v>27000</v>
      </c>
      <c r="T14" s="14">
        <v>9000</v>
      </c>
      <c r="U14" s="14">
        <v>9000</v>
      </c>
      <c r="V14" s="14">
        <v>9000</v>
      </c>
      <c r="W14" s="40">
        <f t="shared" si="4"/>
        <v>27000</v>
      </c>
      <c r="X14" s="16">
        <f t="shared" si="5"/>
        <v>108000</v>
      </c>
    </row>
    <row r="15" spans="1:24">
      <c r="A15" s="12" t="s">
        <v>25</v>
      </c>
      <c r="B15" s="12" t="s">
        <v>26</v>
      </c>
      <c r="C15" s="12" t="s">
        <v>42</v>
      </c>
      <c r="D15" s="12" t="s">
        <v>43</v>
      </c>
      <c r="E15" s="12" t="s">
        <v>44</v>
      </c>
      <c r="F15" s="13">
        <v>825</v>
      </c>
      <c r="G15" s="12" t="s">
        <v>48</v>
      </c>
      <c r="H15" s="14"/>
      <c r="I15" s="14">
        <v>40000</v>
      </c>
      <c r="J15" s="14"/>
      <c r="K15" s="40">
        <f t="shared" si="1"/>
        <v>40000</v>
      </c>
      <c r="L15" s="15"/>
      <c r="M15" s="15"/>
      <c r="N15" s="15"/>
      <c r="O15" s="40">
        <f t="shared" si="2"/>
        <v>0</v>
      </c>
      <c r="P15" s="15"/>
      <c r="Q15" s="15"/>
      <c r="R15" s="15"/>
      <c r="S15" s="40">
        <f t="shared" si="3"/>
        <v>0</v>
      </c>
      <c r="T15" s="15"/>
      <c r="U15" s="15"/>
      <c r="V15" s="15"/>
      <c r="W15" s="40">
        <f t="shared" si="4"/>
        <v>0</v>
      </c>
      <c r="X15" s="16">
        <f t="shared" si="5"/>
        <v>40000</v>
      </c>
    </row>
    <row r="16" spans="1:24">
      <c r="A16" s="12" t="s">
        <v>25</v>
      </c>
      <c r="B16" s="12" t="s">
        <v>26</v>
      </c>
      <c r="C16" s="12" t="s">
        <v>49</v>
      </c>
      <c r="D16" s="12" t="s">
        <v>50</v>
      </c>
      <c r="E16" s="12" t="s">
        <v>51</v>
      </c>
      <c r="F16" s="13">
        <v>825</v>
      </c>
      <c r="G16" s="12" t="s">
        <v>52</v>
      </c>
      <c r="H16" s="14">
        <v>133000</v>
      </c>
      <c r="I16" s="14">
        <v>133000</v>
      </c>
      <c r="J16" s="14">
        <v>133000</v>
      </c>
      <c r="K16" s="40">
        <f t="shared" si="1"/>
        <v>399000</v>
      </c>
      <c r="L16" s="14">
        <v>133000</v>
      </c>
      <c r="M16" s="14">
        <v>133000</v>
      </c>
      <c r="N16" s="14">
        <v>133000</v>
      </c>
      <c r="O16" s="40">
        <f t="shared" si="2"/>
        <v>399000</v>
      </c>
      <c r="P16" s="14">
        <v>133000</v>
      </c>
      <c r="Q16" s="14">
        <v>133000</v>
      </c>
      <c r="R16" s="14">
        <v>133000</v>
      </c>
      <c r="S16" s="40">
        <f t="shared" si="3"/>
        <v>399000</v>
      </c>
      <c r="T16" s="14">
        <v>133000</v>
      </c>
      <c r="U16" s="14">
        <v>133000</v>
      </c>
      <c r="V16" s="14">
        <v>133000</v>
      </c>
      <c r="W16" s="40">
        <f t="shared" si="4"/>
        <v>399000</v>
      </c>
      <c r="X16" s="16">
        <f t="shared" si="5"/>
        <v>1596000</v>
      </c>
    </row>
    <row r="17" spans="1:24">
      <c r="A17" s="48" t="s">
        <v>36</v>
      </c>
      <c r="B17" s="48"/>
      <c r="C17" s="48"/>
      <c r="D17" s="48"/>
      <c r="E17" s="48"/>
      <c r="F17" s="48"/>
      <c r="G17" s="48"/>
      <c r="H17" s="16">
        <f>H11+H14+H13+H15+H16+H12</f>
        <v>226000</v>
      </c>
      <c r="I17" s="16">
        <f t="shared" ref="I17:X17" si="6">I11+I14+I13+I15+I16+I12</f>
        <v>266000</v>
      </c>
      <c r="J17" s="16">
        <f t="shared" si="6"/>
        <v>226000</v>
      </c>
      <c r="K17" s="41">
        <f t="shared" si="6"/>
        <v>718000</v>
      </c>
      <c r="L17" s="16">
        <f t="shared" si="6"/>
        <v>226000</v>
      </c>
      <c r="M17" s="16">
        <f t="shared" si="6"/>
        <v>226000</v>
      </c>
      <c r="N17" s="16">
        <f t="shared" si="6"/>
        <v>236000</v>
      </c>
      <c r="O17" s="41">
        <f t="shared" si="6"/>
        <v>688000</v>
      </c>
      <c r="P17" s="16">
        <f t="shared" si="6"/>
        <v>227000</v>
      </c>
      <c r="Q17" s="16">
        <f t="shared" si="6"/>
        <v>227000</v>
      </c>
      <c r="R17" s="16">
        <f t="shared" si="6"/>
        <v>227000</v>
      </c>
      <c r="S17" s="41">
        <f t="shared" si="6"/>
        <v>681000</v>
      </c>
      <c r="T17" s="16">
        <f t="shared" si="6"/>
        <v>227000</v>
      </c>
      <c r="U17" s="16">
        <f t="shared" si="6"/>
        <v>227000</v>
      </c>
      <c r="V17" s="16">
        <f t="shared" si="6"/>
        <v>227000</v>
      </c>
      <c r="W17" s="41">
        <f t="shared" si="6"/>
        <v>681000</v>
      </c>
      <c r="X17" s="16">
        <f t="shared" si="6"/>
        <v>2768000</v>
      </c>
    </row>
    <row r="18" spans="1:24">
      <c r="A18" s="45" t="s">
        <v>53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</row>
    <row r="19" spans="1:24" ht="42.75">
      <c r="A19" s="9" t="s">
        <v>1</v>
      </c>
      <c r="B19" s="9" t="s">
        <v>2</v>
      </c>
      <c r="C19" s="9" t="s">
        <v>3</v>
      </c>
      <c r="D19" s="9" t="s">
        <v>4</v>
      </c>
      <c r="E19" s="9" t="s">
        <v>5</v>
      </c>
      <c r="F19" s="10" t="s">
        <v>6</v>
      </c>
      <c r="G19" s="9" t="s">
        <v>7</v>
      </c>
      <c r="H19" s="11" t="s">
        <v>8</v>
      </c>
      <c r="I19" s="11" t="s">
        <v>9</v>
      </c>
      <c r="J19" s="11" t="s">
        <v>10</v>
      </c>
      <c r="K19" s="39" t="s">
        <v>11</v>
      </c>
      <c r="L19" s="9" t="s">
        <v>12</v>
      </c>
      <c r="M19" s="9" t="s">
        <v>13</v>
      </c>
      <c r="N19" s="9" t="s">
        <v>14</v>
      </c>
      <c r="O19" s="39" t="s">
        <v>15</v>
      </c>
      <c r="P19" s="9" t="s">
        <v>16</v>
      </c>
      <c r="Q19" s="9" t="s">
        <v>17</v>
      </c>
      <c r="R19" s="9" t="s">
        <v>18</v>
      </c>
      <c r="S19" s="39" t="s">
        <v>19</v>
      </c>
      <c r="T19" s="9" t="s">
        <v>20</v>
      </c>
      <c r="U19" s="9" t="s">
        <v>21</v>
      </c>
      <c r="V19" s="9" t="s">
        <v>22</v>
      </c>
      <c r="W19" s="39" t="s">
        <v>23</v>
      </c>
      <c r="X19" s="11" t="s">
        <v>24</v>
      </c>
    </row>
    <row r="20" spans="1:24">
      <c r="A20" s="12" t="s">
        <v>25</v>
      </c>
      <c r="B20" s="12" t="s">
        <v>54</v>
      </c>
      <c r="C20" s="12" t="s">
        <v>55</v>
      </c>
      <c r="D20" s="12" t="s">
        <v>43</v>
      </c>
      <c r="E20" s="12" t="s">
        <v>44</v>
      </c>
      <c r="F20" s="13">
        <v>825</v>
      </c>
      <c r="G20" s="12" t="s">
        <v>56</v>
      </c>
      <c r="H20" s="11"/>
      <c r="I20" s="11"/>
      <c r="J20" s="11"/>
      <c r="K20" s="40">
        <f>H20+I20+J20</f>
        <v>0</v>
      </c>
      <c r="L20" s="9"/>
      <c r="M20" s="9"/>
      <c r="N20" s="9"/>
      <c r="O20" s="40">
        <f>L20+M20+N20</f>
        <v>0</v>
      </c>
      <c r="P20" s="9"/>
      <c r="Q20" s="9"/>
      <c r="R20" s="9"/>
      <c r="S20" s="40">
        <f>P20+Q20+R20</f>
        <v>0</v>
      </c>
      <c r="T20" s="9"/>
      <c r="U20" s="9"/>
      <c r="V20" s="9"/>
      <c r="W20" s="40">
        <f>T20+U20+V20</f>
        <v>0</v>
      </c>
      <c r="X20" s="16">
        <f>W20+S20+O20+K20</f>
        <v>0</v>
      </c>
    </row>
    <row r="21" spans="1:24">
      <c r="A21" s="12" t="s">
        <v>25</v>
      </c>
      <c r="B21" s="12" t="s">
        <v>54</v>
      </c>
      <c r="C21" s="12" t="s">
        <v>55</v>
      </c>
      <c r="D21" s="12" t="s">
        <v>43</v>
      </c>
      <c r="E21" s="12" t="s">
        <v>44</v>
      </c>
      <c r="F21" s="13">
        <v>825</v>
      </c>
      <c r="G21" s="12" t="s">
        <v>57</v>
      </c>
      <c r="H21" s="14"/>
      <c r="I21" s="14"/>
      <c r="J21" s="14"/>
      <c r="K21" s="40">
        <f>H21+I21+J21</f>
        <v>0</v>
      </c>
      <c r="L21" s="15"/>
      <c r="M21" s="15"/>
      <c r="N21" s="15"/>
      <c r="O21" s="40">
        <f>L21+M21+N21</f>
        <v>0</v>
      </c>
      <c r="P21" s="15"/>
      <c r="Q21" s="15"/>
      <c r="R21" s="15"/>
      <c r="S21" s="40">
        <f>P21+Q21+R21</f>
        <v>0</v>
      </c>
      <c r="T21" s="15"/>
      <c r="U21" s="15"/>
      <c r="V21" s="15"/>
      <c r="W21" s="40">
        <f>T21+U21+V21</f>
        <v>0</v>
      </c>
      <c r="X21" s="16">
        <f>W21+S21+O21+K21</f>
        <v>0</v>
      </c>
    </row>
    <row r="22" spans="1:24">
      <c r="A22" s="12" t="s">
        <v>25</v>
      </c>
      <c r="B22" s="12" t="s">
        <v>54</v>
      </c>
      <c r="C22" s="12" t="s">
        <v>55</v>
      </c>
      <c r="D22" s="12" t="s">
        <v>43</v>
      </c>
      <c r="E22" s="12" t="s">
        <v>44</v>
      </c>
      <c r="F22" s="13">
        <v>825</v>
      </c>
      <c r="G22" s="12" t="s">
        <v>58</v>
      </c>
      <c r="H22" s="14"/>
      <c r="I22" s="14"/>
      <c r="J22" s="14"/>
      <c r="K22" s="40">
        <f>H22+I22+J22</f>
        <v>0</v>
      </c>
      <c r="L22" s="15"/>
      <c r="M22" s="15"/>
      <c r="N22" s="15"/>
      <c r="O22" s="40">
        <f>L22+M22+N22</f>
        <v>0</v>
      </c>
      <c r="P22" s="15"/>
      <c r="Q22" s="15"/>
      <c r="R22" s="15"/>
      <c r="S22" s="40">
        <f>P22+Q22+R22</f>
        <v>0</v>
      </c>
      <c r="T22" s="15"/>
      <c r="U22" s="15"/>
      <c r="V22" s="15"/>
      <c r="W22" s="40">
        <f>T22+U22+V22</f>
        <v>0</v>
      </c>
      <c r="X22" s="16">
        <f>W22+S22+O22+K22</f>
        <v>0</v>
      </c>
    </row>
    <row r="23" spans="1:24">
      <c r="A23" s="12" t="s">
        <v>25</v>
      </c>
      <c r="B23" s="12" t="s">
        <v>54</v>
      </c>
      <c r="C23" s="12" t="s">
        <v>55</v>
      </c>
      <c r="D23" s="12" t="s">
        <v>43</v>
      </c>
      <c r="E23" s="12" t="s">
        <v>44</v>
      </c>
      <c r="F23" s="13">
        <v>825</v>
      </c>
      <c r="G23" s="12" t="s">
        <v>59</v>
      </c>
      <c r="H23" s="14"/>
      <c r="I23" s="14"/>
      <c r="J23" s="14"/>
      <c r="K23" s="40">
        <f>H23+I23+J23</f>
        <v>0</v>
      </c>
      <c r="L23" s="15"/>
      <c r="M23" s="15"/>
      <c r="N23" s="15"/>
      <c r="O23" s="40">
        <f>L23+M23+N23</f>
        <v>0</v>
      </c>
      <c r="P23" s="15"/>
      <c r="Q23" s="15"/>
      <c r="R23" s="15"/>
      <c r="S23" s="40">
        <f>P23+Q23+R23</f>
        <v>0</v>
      </c>
      <c r="T23" s="15"/>
      <c r="U23" s="15"/>
      <c r="V23" s="15"/>
      <c r="W23" s="40">
        <f>T23+U23+V23</f>
        <v>0</v>
      </c>
      <c r="X23" s="16">
        <f>W23+S23+O23+K23</f>
        <v>0</v>
      </c>
    </row>
    <row r="24" spans="1:24">
      <c r="A24" s="12" t="s">
        <v>25</v>
      </c>
      <c r="B24" s="12" t="s">
        <v>54</v>
      </c>
      <c r="C24" s="12" t="s">
        <v>55</v>
      </c>
      <c r="D24" s="12" t="s">
        <v>50</v>
      </c>
      <c r="E24" s="12" t="s">
        <v>51</v>
      </c>
      <c r="F24" s="13">
        <v>825</v>
      </c>
      <c r="G24" s="12" t="s">
        <v>60</v>
      </c>
      <c r="H24" s="14"/>
      <c r="I24" s="14"/>
      <c r="J24" s="14"/>
      <c r="K24" s="40">
        <f>H24+I24+J24</f>
        <v>0</v>
      </c>
      <c r="L24" s="15"/>
      <c r="M24" s="15"/>
      <c r="N24" s="15"/>
      <c r="O24" s="40">
        <f>L24+M24+N24</f>
        <v>0</v>
      </c>
      <c r="P24" s="15"/>
      <c r="Q24" s="15"/>
      <c r="R24" s="15"/>
      <c r="S24" s="40">
        <f>P24+Q24+R24</f>
        <v>0</v>
      </c>
      <c r="T24" s="15"/>
      <c r="U24" s="15"/>
      <c r="V24" s="15"/>
      <c r="W24" s="40">
        <f>T24+U24+V24</f>
        <v>0</v>
      </c>
      <c r="X24" s="16">
        <f>W24+S24+O24+K24</f>
        <v>0</v>
      </c>
    </row>
    <row r="25" spans="1:24">
      <c r="A25" s="51" t="s">
        <v>36</v>
      </c>
      <c r="B25" s="51"/>
      <c r="C25" s="51"/>
      <c r="D25" s="51"/>
      <c r="E25" s="51"/>
      <c r="F25" s="51"/>
      <c r="G25" s="51"/>
      <c r="H25" s="17">
        <f>H21+H22+H23+H24+H20</f>
        <v>0</v>
      </c>
      <c r="I25" s="17">
        <f t="shared" ref="I25:X25" si="7">I21+I22+I23+I24+I20</f>
        <v>0</v>
      </c>
      <c r="J25" s="17">
        <f t="shared" si="7"/>
        <v>0</v>
      </c>
      <c r="K25" s="42">
        <f t="shared" si="7"/>
        <v>0</v>
      </c>
      <c r="L25" s="17">
        <f t="shared" si="7"/>
        <v>0</v>
      </c>
      <c r="M25" s="17">
        <f t="shared" si="7"/>
        <v>0</v>
      </c>
      <c r="N25" s="17">
        <f t="shared" si="7"/>
        <v>0</v>
      </c>
      <c r="O25" s="42">
        <f t="shared" si="7"/>
        <v>0</v>
      </c>
      <c r="P25" s="17">
        <f t="shared" si="7"/>
        <v>0</v>
      </c>
      <c r="Q25" s="17">
        <f t="shared" si="7"/>
        <v>0</v>
      </c>
      <c r="R25" s="17">
        <f t="shared" si="7"/>
        <v>0</v>
      </c>
      <c r="S25" s="42">
        <f t="shared" si="7"/>
        <v>0</v>
      </c>
      <c r="T25" s="17">
        <f t="shared" si="7"/>
        <v>0</v>
      </c>
      <c r="U25" s="17">
        <f t="shared" si="7"/>
        <v>0</v>
      </c>
      <c r="V25" s="17">
        <f t="shared" si="7"/>
        <v>0</v>
      </c>
      <c r="W25" s="42">
        <f t="shared" si="7"/>
        <v>0</v>
      </c>
      <c r="X25" s="17">
        <f t="shared" si="7"/>
        <v>0</v>
      </c>
    </row>
    <row r="26" spans="1:24">
      <c r="A26" s="52" t="s">
        <v>61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</row>
    <row r="27" spans="1:24" ht="42.75">
      <c r="A27" s="18" t="s">
        <v>1</v>
      </c>
      <c r="B27" s="18" t="s">
        <v>2</v>
      </c>
      <c r="C27" s="18" t="s">
        <v>3</v>
      </c>
      <c r="D27" s="18" t="s">
        <v>4</v>
      </c>
      <c r="E27" s="18" t="s">
        <v>5</v>
      </c>
      <c r="F27" s="19" t="s">
        <v>6</v>
      </c>
      <c r="G27" s="18" t="s">
        <v>7</v>
      </c>
      <c r="H27" s="20" t="s">
        <v>8</v>
      </c>
      <c r="I27" s="20" t="s">
        <v>9</v>
      </c>
      <c r="J27" s="20" t="s">
        <v>10</v>
      </c>
      <c r="K27" s="39" t="s">
        <v>11</v>
      </c>
      <c r="L27" s="18" t="s">
        <v>12</v>
      </c>
      <c r="M27" s="18" t="s">
        <v>13</v>
      </c>
      <c r="N27" s="18" t="s">
        <v>14</v>
      </c>
      <c r="O27" s="39" t="s">
        <v>15</v>
      </c>
      <c r="P27" s="18" t="s">
        <v>16</v>
      </c>
      <c r="Q27" s="18" t="s">
        <v>17</v>
      </c>
      <c r="R27" s="18" t="s">
        <v>18</v>
      </c>
      <c r="S27" s="39" t="s">
        <v>19</v>
      </c>
      <c r="T27" s="18" t="s">
        <v>20</v>
      </c>
      <c r="U27" s="18" t="s">
        <v>21</v>
      </c>
      <c r="V27" s="18" t="s">
        <v>22</v>
      </c>
      <c r="W27" s="39" t="s">
        <v>23</v>
      </c>
      <c r="X27" s="20" t="s">
        <v>24</v>
      </c>
    </row>
    <row r="28" spans="1:24">
      <c r="A28" s="21" t="s">
        <v>25</v>
      </c>
      <c r="B28" s="21" t="s">
        <v>54</v>
      </c>
      <c r="C28" s="21" t="s">
        <v>27</v>
      </c>
      <c r="D28" s="21" t="s">
        <v>62</v>
      </c>
      <c r="E28" s="21" t="s">
        <v>29</v>
      </c>
      <c r="F28" s="22">
        <v>825</v>
      </c>
      <c r="G28" s="21" t="s">
        <v>63</v>
      </c>
      <c r="H28" s="23"/>
      <c r="I28" s="23"/>
      <c r="J28" s="23"/>
      <c r="K28" s="40">
        <f>H28+I28+J28</f>
        <v>0</v>
      </c>
      <c r="L28" s="24"/>
      <c r="M28" s="24"/>
      <c r="N28" s="24"/>
      <c r="O28" s="40">
        <f>L28+M28+N28</f>
        <v>0</v>
      </c>
      <c r="P28" s="24"/>
      <c r="Q28" s="24"/>
      <c r="R28" s="24"/>
      <c r="S28" s="40">
        <f>P28+Q28+R28</f>
        <v>0</v>
      </c>
      <c r="T28" s="24"/>
      <c r="U28" s="24"/>
      <c r="V28" s="24"/>
      <c r="W28" s="40">
        <f>T28+U28+V28</f>
        <v>0</v>
      </c>
      <c r="X28" s="26">
        <f>K28+O28+S28+W28</f>
        <v>0</v>
      </c>
    </row>
    <row r="29" spans="1:24">
      <c r="A29" s="21" t="s">
        <v>25</v>
      </c>
      <c r="B29" s="21" t="s">
        <v>54</v>
      </c>
      <c r="C29" s="21" t="s">
        <v>27</v>
      </c>
      <c r="D29" s="21" t="s">
        <v>62</v>
      </c>
      <c r="E29" s="21" t="s">
        <v>29</v>
      </c>
      <c r="F29" s="22">
        <v>825</v>
      </c>
      <c r="G29" s="21" t="s">
        <v>64</v>
      </c>
      <c r="H29" s="23"/>
      <c r="I29" s="23"/>
      <c r="J29" s="23"/>
      <c r="K29" s="40">
        <f t="shared" ref="K29:K38" si="8">H29+I29+J29</f>
        <v>0</v>
      </c>
      <c r="L29" s="24"/>
      <c r="M29" s="24"/>
      <c r="N29" s="24"/>
      <c r="O29" s="40">
        <f t="shared" ref="O29:O38" si="9">L29+M29+N29</f>
        <v>0</v>
      </c>
      <c r="P29" s="24"/>
      <c r="Q29" s="24"/>
      <c r="R29" s="24"/>
      <c r="S29" s="40">
        <f t="shared" ref="S29:S38" si="10">P29+Q29+R29</f>
        <v>0</v>
      </c>
      <c r="T29" s="24"/>
      <c r="U29" s="24"/>
      <c r="V29" s="24"/>
      <c r="W29" s="40">
        <f t="shared" ref="W29:W38" si="11">T29+U29+V29</f>
        <v>0</v>
      </c>
      <c r="X29" s="26">
        <f t="shared" ref="X29:X38" si="12">K29+O29+S29+W29</f>
        <v>0</v>
      </c>
    </row>
    <row r="30" spans="1:24">
      <c r="A30" s="21" t="s">
        <v>25</v>
      </c>
      <c r="B30" s="21" t="s">
        <v>54</v>
      </c>
      <c r="C30" s="21" t="s">
        <v>27</v>
      </c>
      <c r="D30" s="21" t="s">
        <v>62</v>
      </c>
      <c r="E30" s="21" t="s">
        <v>29</v>
      </c>
      <c r="F30" s="22">
        <v>825</v>
      </c>
      <c r="G30" s="21" t="s">
        <v>65</v>
      </c>
      <c r="H30" s="23"/>
      <c r="I30" s="23"/>
      <c r="J30" s="23"/>
      <c r="K30" s="40">
        <f t="shared" si="8"/>
        <v>0</v>
      </c>
      <c r="L30" s="24"/>
      <c r="M30" s="24"/>
      <c r="N30" s="25"/>
      <c r="O30" s="40">
        <f t="shared" si="9"/>
        <v>0</v>
      </c>
      <c r="P30" s="24"/>
      <c r="Q30" s="24"/>
      <c r="R30" s="24"/>
      <c r="S30" s="40">
        <f t="shared" si="10"/>
        <v>0</v>
      </c>
      <c r="T30" s="24"/>
      <c r="U30" s="24"/>
      <c r="V30" s="24"/>
      <c r="W30" s="40">
        <f t="shared" si="11"/>
        <v>0</v>
      </c>
      <c r="X30" s="26">
        <f t="shared" si="12"/>
        <v>0</v>
      </c>
    </row>
    <row r="31" spans="1:24">
      <c r="A31" s="21" t="s">
        <v>25</v>
      </c>
      <c r="B31" s="21" t="s">
        <v>54</v>
      </c>
      <c r="C31" s="21" t="s">
        <v>27</v>
      </c>
      <c r="D31" s="21" t="s">
        <v>62</v>
      </c>
      <c r="E31" s="21" t="s">
        <v>29</v>
      </c>
      <c r="F31" s="22">
        <v>825</v>
      </c>
      <c r="G31" s="21" t="s">
        <v>66</v>
      </c>
      <c r="H31" s="23"/>
      <c r="I31" s="23"/>
      <c r="J31" s="23"/>
      <c r="K31" s="40">
        <f t="shared" si="8"/>
        <v>0</v>
      </c>
      <c r="L31" s="24"/>
      <c r="M31" s="24"/>
      <c r="N31" s="24"/>
      <c r="O31" s="40">
        <f t="shared" si="9"/>
        <v>0</v>
      </c>
      <c r="P31" s="24"/>
      <c r="Q31" s="24"/>
      <c r="R31" s="24"/>
      <c r="S31" s="40">
        <f t="shared" si="10"/>
        <v>0</v>
      </c>
      <c r="T31" s="24"/>
      <c r="U31" s="24"/>
      <c r="V31" s="24"/>
      <c r="W31" s="40">
        <f t="shared" si="11"/>
        <v>0</v>
      </c>
      <c r="X31" s="26">
        <f t="shared" si="12"/>
        <v>0</v>
      </c>
    </row>
    <row r="32" spans="1:24">
      <c r="A32" s="21" t="s">
        <v>25</v>
      </c>
      <c r="B32" s="21" t="s">
        <v>54</v>
      </c>
      <c r="C32" s="21" t="s">
        <v>27</v>
      </c>
      <c r="D32" s="21" t="s">
        <v>62</v>
      </c>
      <c r="E32" s="21" t="s">
        <v>29</v>
      </c>
      <c r="F32" s="22">
        <v>825</v>
      </c>
      <c r="G32" s="21" t="s">
        <v>67</v>
      </c>
      <c r="H32" s="23"/>
      <c r="I32" s="23"/>
      <c r="J32" s="23"/>
      <c r="K32" s="40">
        <f t="shared" si="8"/>
        <v>0</v>
      </c>
      <c r="L32" s="24"/>
      <c r="M32" s="24"/>
      <c r="N32" s="24"/>
      <c r="O32" s="40">
        <f t="shared" si="9"/>
        <v>0</v>
      </c>
      <c r="P32" s="24"/>
      <c r="Q32" s="24"/>
      <c r="R32" s="24"/>
      <c r="S32" s="40">
        <f t="shared" si="10"/>
        <v>0</v>
      </c>
      <c r="T32" s="24"/>
      <c r="U32" s="24"/>
      <c r="V32" s="24"/>
      <c r="W32" s="40">
        <f t="shared" si="11"/>
        <v>0</v>
      </c>
      <c r="X32" s="26">
        <f t="shared" si="12"/>
        <v>0</v>
      </c>
    </row>
    <row r="33" spans="1:24">
      <c r="A33" s="21" t="s">
        <v>25</v>
      </c>
      <c r="B33" s="21" t="s">
        <v>54</v>
      </c>
      <c r="C33" s="21" t="s">
        <v>27</v>
      </c>
      <c r="D33" s="21" t="s">
        <v>62</v>
      </c>
      <c r="E33" s="21" t="s">
        <v>29</v>
      </c>
      <c r="F33" s="22">
        <v>825</v>
      </c>
      <c r="G33" s="21" t="s">
        <v>68</v>
      </c>
      <c r="H33" s="23"/>
      <c r="I33" s="23"/>
      <c r="J33" s="23"/>
      <c r="K33" s="40">
        <f t="shared" si="8"/>
        <v>0</v>
      </c>
      <c r="L33" s="24"/>
      <c r="M33" s="24"/>
      <c r="N33" s="24"/>
      <c r="O33" s="40">
        <f t="shared" si="9"/>
        <v>0</v>
      </c>
      <c r="P33" s="24"/>
      <c r="Q33" s="24"/>
      <c r="R33" s="24"/>
      <c r="S33" s="40">
        <f t="shared" si="10"/>
        <v>0</v>
      </c>
      <c r="T33" s="24"/>
      <c r="U33" s="24"/>
      <c r="V33" s="24"/>
      <c r="W33" s="40">
        <f t="shared" si="11"/>
        <v>0</v>
      </c>
      <c r="X33" s="26">
        <f t="shared" si="12"/>
        <v>0</v>
      </c>
    </row>
    <row r="34" spans="1:24">
      <c r="A34" s="21" t="s">
        <v>25</v>
      </c>
      <c r="B34" s="21" t="s">
        <v>54</v>
      </c>
      <c r="C34" s="21" t="s">
        <v>27</v>
      </c>
      <c r="D34" s="21" t="s">
        <v>62</v>
      </c>
      <c r="E34" s="21" t="s">
        <v>29</v>
      </c>
      <c r="F34" s="22">
        <v>825</v>
      </c>
      <c r="G34" s="21" t="s">
        <v>69</v>
      </c>
      <c r="H34" s="23"/>
      <c r="I34" s="23"/>
      <c r="J34" s="23"/>
      <c r="K34" s="40">
        <f t="shared" si="8"/>
        <v>0</v>
      </c>
      <c r="L34" s="24"/>
      <c r="M34" s="24"/>
      <c r="N34" s="24"/>
      <c r="O34" s="40">
        <f t="shared" si="9"/>
        <v>0</v>
      </c>
      <c r="P34" s="24"/>
      <c r="Q34" s="24"/>
      <c r="R34" s="24"/>
      <c r="S34" s="40">
        <f t="shared" si="10"/>
        <v>0</v>
      </c>
      <c r="T34" s="24"/>
      <c r="U34" s="24"/>
      <c r="V34" s="24"/>
      <c r="W34" s="40">
        <f t="shared" si="11"/>
        <v>0</v>
      </c>
      <c r="X34" s="26">
        <f t="shared" si="12"/>
        <v>0</v>
      </c>
    </row>
    <row r="35" spans="1:24">
      <c r="A35" s="21" t="s">
        <v>25</v>
      </c>
      <c r="B35" s="21" t="s">
        <v>54</v>
      </c>
      <c r="C35" s="21" t="s">
        <v>27</v>
      </c>
      <c r="D35" s="21" t="s">
        <v>62</v>
      </c>
      <c r="E35" s="21" t="s">
        <v>29</v>
      </c>
      <c r="F35" s="22">
        <v>825</v>
      </c>
      <c r="G35" s="21" t="s">
        <v>70</v>
      </c>
      <c r="H35" s="23"/>
      <c r="I35" s="23"/>
      <c r="J35" s="23"/>
      <c r="K35" s="40">
        <f t="shared" si="8"/>
        <v>0</v>
      </c>
      <c r="L35" s="24"/>
      <c r="M35" s="24"/>
      <c r="N35" s="24"/>
      <c r="O35" s="40">
        <f t="shared" si="9"/>
        <v>0</v>
      </c>
      <c r="P35" s="24"/>
      <c r="Q35" s="24"/>
      <c r="R35" s="24"/>
      <c r="S35" s="40">
        <f t="shared" si="10"/>
        <v>0</v>
      </c>
      <c r="T35" s="24"/>
      <c r="U35" s="24"/>
      <c r="V35" s="24"/>
      <c r="W35" s="40">
        <f t="shared" si="11"/>
        <v>0</v>
      </c>
      <c r="X35" s="26">
        <f t="shared" si="12"/>
        <v>0</v>
      </c>
    </row>
    <row r="36" spans="1:24">
      <c r="A36" s="21" t="s">
        <v>25</v>
      </c>
      <c r="B36" s="21" t="s">
        <v>54</v>
      </c>
      <c r="C36" s="21" t="s">
        <v>27</v>
      </c>
      <c r="D36" s="21" t="s">
        <v>62</v>
      </c>
      <c r="E36" s="21" t="s">
        <v>29</v>
      </c>
      <c r="F36" s="22">
        <v>825</v>
      </c>
      <c r="G36" s="21" t="s">
        <v>71</v>
      </c>
      <c r="H36" s="23"/>
      <c r="I36" s="23"/>
      <c r="J36" s="23"/>
      <c r="K36" s="40">
        <f t="shared" si="8"/>
        <v>0</v>
      </c>
      <c r="L36" s="24"/>
      <c r="M36" s="24"/>
      <c r="N36" s="24"/>
      <c r="O36" s="40">
        <f t="shared" si="9"/>
        <v>0</v>
      </c>
      <c r="P36" s="24"/>
      <c r="Q36" s="24"/>
      <c r="R36" s="24"/>
      <c r="S36" s="40">
        <f t="shared" si="10"/>
        <v>0</v>
      </c>
      <c r="T36" s="24"/>
      <c r="U36" s="24"/>
      <c r="V36" s="24"/>
      <c r="W36" s="40">
        <f t="shared" si="11"/>
        <v>0</v>
      </c>
      <c r="X36" s="26">
        <f t="shared" si="12"/>
        <v>0</v>
      </c>
    </row>
    <row r="37" spans="1:24">
      <c r="A37" s="21" t="s">
        <v>25</v>
      </c>
      <c r="B37" s="21" t="s">
        <v>54</v>
      </c>
      <c r="C37" s="21" t="s">
        <v>27</v>
      </c>
      <c r="D37" s="21" t="s">
        <v>62</v>
      </c>
      <c r="E37" s="21" t="s">
        <v>29</v>
      </c>
      <c r="F37" s="22">
        <v>825</v>
      </c>
      <c r="G37" s="21" t="s">
        <v>72</v>
      </c>
      <c r="H37" s="23"/>
      <c r="I37" s="23"/>
      <c r="J37" s="23"/>
      <c r="K37" s="40">
        <f t="shared" si="8"/>
        <v>0</v>
      </c>
      <c r="L37" s="24"/>
      <c r="M37" s="24"/>
      <c r="N37" s="24"/>
      <c r="O37" s="40">
        <f t="shared" si="9"/>
        <v>0</v>
      </c>
      <c r="P37" s="24"/>
      <c r="Q37" s="24"/>
      <c r="R37" s="24"/>
      <c r="S37" s="40">
        <f t="shared" si="10"/>
        <v>0</v>
      </c>
      <c r="T37" s="24"/>
      <c r="U37" s="24"/>
      <c r="V37" s="24"/>
      <c r="W37" s="40">
        <f t="shared" si="11"/>
        <v>0</v>
      </c>
      <c r="X37" s="26">
        <f t="shared" si="12"/>
        <v>0</v>
      </c>
    </row>
    <row r="38" spans="1:24">
      <c r="A38" s="21" t="s">
        <v>25</v>
      </c>
      <c r="B38" s="21" t="s">
        <v>54</v>
      </c>
      <c r="C38" s="21" t="s">
        <v>27</v>
      </c>
      <c r="D38" s="21" t="s">
        <v>62</v>
      </c>
      <c r="E38" s="21" t="s">
        <v>29</v>
      </c>
      <c r="F38" s="22">
        <v>825</v>
      </c>
      <c r="G38" s="21" t="s">
        <v>73</v>
      </c>
      <c r="H38" s="23"/>
      <c r="I38" s="23"/>
      <c r="J38" s="23"/>
      <c r="K38" s="40">
        <f t="shared" si="8"/>
        <v>0</v>
      </c>
      <c r="L38" s="24"/>
      <c r="M38" s="24"/>
      <c r="N38" s="25"/>
      <c r="O38" s="40">
        <f t="shared" si="9"/>
        <v>0</v>
      </c>
      <c r="P38" s="24"/>
      <c r="Q38" s="24"/>
      <c r="R38" s="24"/>
      <c r="S38" s="40">
        <f t="shared" si="10"/>
        <v>0</v>
      </c>
      <c r="T38" s="24"/>
      <c r="U38" s="24"/>
      <c r="V38" s="24"/>
      <c r="W38" s="40">
        <f t="shared" si="11"/>
        <v>0</v>
      </c>
      <c r="X38" s="26">
        <f t="shared" si="12"/>
        <v>0</v>
      </c>
    </row>
    <row r="39" spans="1:24">
      <c r="A39" s="53" t="s">
        <v>36</v>
      </c>
      <c r="B39" s="53"/>
      <c r="C39" s="53"/>
      <c r="D39" s="53"/>
      <c r="E39" s="53"/>
      <c r="F39" s="53"/>
      <c r="G39" s="53"/>
      <c r="H39" s="26">
        <f>SUM(H28:H38)</f>
        <v>0</v>
      </c>
      <c r="I39" s="26">
        <f t="shared" ref="I39:X39" si="13">SUM(I28:I38)</f>
        <v>0</v>
      </c>
      <c r="J39" s="26">
        <f t="shared" si="13"/>
        <v>0</v>
      </c>
      <c r="K39" s="41">
        <f t="shared" si="13"/>
        <v>0</v>
      </c>
      <c r="L39" s="26">
        <f t="shared" si="13"/>
        <v>0</v>
      </c>
      <c r="M39" s="26">
        <f t="shared" si="13"/>
        <v>0</v>
      </c>
      <c r="N39" s="26">
        <f t="shared" si="13"/>
        <v>0</v>
      </c>
      <c r="O39" s="41">
        <f t="shared" si="13"/>
        <v>0</v>
      </c>
      <c r="P39" s="26">
        <f t="shared" si="13"/>
        <v>0</v>
      </c>
      <c r="Q39" s="26">
        <f t="shared" si="13"/>
        <v>0</v>
      </c>
      <c r="R39" s="26">
        <f t="shared" si="13"/>
        <v>0</v>
      </c>
      <c r="S39" s="41">
        <f t="shared" si="13"/>
        <v>0</v>
      </c>
      <c r="T39" s="26">
        <f t="shared" si="13"/>
        <v>0</v>
      </c>
      <c r="U39" s="26">
        <f t="shared" si="13"/>
        <v>0</v>
      </c>
      <c r="V39" s="26">
        <f t="shared" si="13"/>
        <v>0</v>
      </c>
      <c r="W39" s="41">
        <f t="shared" si="13"/>
        <v>0</v>
      </c>
      <c r="X39" s="26">
        <f t="shared" si="13"/>
        <v>0</v>
      </c>
    </row>
    <row r="40" spans="1:24">
      <c r="A40" s="52" t="s">
        <v>74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</row>
    <row r="41" spans="1:24" ht="42.75">
      <c r="A41" s="18" t="s">
        <v>1</v>
      </c>
      <c r="B41" s="18" t="s">
        <v>2</v>
      </c>
      <c r="C41" s="18" t="s">
        <v>3</v>
      </c>
      <c r="D41" s="18" t="s">
        <v>4</v>
      </c>
      <c r="E41" s="18" t="s">
        <v>5</v>
      </c>
      <c r="F41" s="19" t="s">
        <v>6</v>
      </c>
      <c r="G41" s="18" t="s">
        <v>7</v>
      </c>
      <c r="H41" s="20" t="s">
        <v>8</v>
      </c>
      <c r="I41" s="20" t="s">
        <v>9</v>
      </c>
      <c r="J41" s="20" t="s">
        <v>10</v>
      </c>
      <c r="K41" s="39" t="s">
        <v>11</v>
      </c>
      <c r="L41" s="18" t="s">
        <v>12</v>
      </c>
      <c r="M41" s="18" t="s">
        <v>13</v>
      </c>
      <c r="N41" s="18" t="s">
        <v>14</v>
      </c>
      <c r="O41" s="39" t="s">
        <v>15</v>
      </c>
      <c r="P41" s="18" t="s">
        <v>16</v>
      </c>
      <c r="Q41" s="18" t="s">
        <v>17</v>
      </c>
      <c r="R41" s="18" t="s">
        <v>18</v>
      </c>
      <c r="S41" s="39" t="s">
        <v>19</v>
      </c>
      <c r="T41" s="18" t="s">
        <v>20</v>
      </c>
      <c r="U41" s="18" t="s">
        <v>21</v>
      </c>
      <c r="V41" s="18" t="s">
        <v>22</v>
      </c>
      <c r="W41" s="39" t="s">
        <v>23</v>
      </c>
      <c r="X41" s="20" t="s">
        <v>24</v>
      </c>
    </row>
    <row r="42" spans="1:24">
      <c r="A42" s="21" t="s">
        <v>25</v>
      </c>
      <c r="B42" s="21" t="s">
        <v>26</v>
      </c>
      <c r="C42" s="21" t="s">
        <v>27</v>
      </c>
      <c r="D42" s="21" t="s">
        <v>62</v>
      </c>
      <c r="E42" s="21" t="s">
        <v>29</v>
      </c>
      <c r="F42" s="22">
        <v>825</v>
      </c>
      <c r="G42" s="21" t="s">
        <v>63</v>
      </c>
      <c r="H42" s="23">
        <v>3000</v>
      </c>
      <c r="I42" s="23">
        <v>3000</v>
      </c>
      <c r="J42" s="23">
        <v>3000</v>
      </c>
      <c r="K42" s="40">
        <f>H42+I42+J42</f>
        <v>9000</v>
      </c>
      <c r="L42" s="24">
        <v>4000</v>
      </c>
      <c r="M42" s="24">
        <v>4000</v>
      </c>
      <c r="N42" s="24">
        <v>4000</v>
      </c>
      <c r="O42" s="40">
        <f>L42+M42+N42</f>
        <v>12000</v>
      </c>
      <c r="P42" s="24">
        <v>4000</v>
      </c>
      <c r="Q42" s="24">
        <v>4000</v>
      </c>
      <c r="R42" s="24">
        <v>4000</v>
      </c>
      <c r="S42" s="40">
        <f>P42+Q42+R42</f>
        <v>12000</v>
      </c>
      <c r="T42" s="24">
        <v>4000</v>
      </c>
      <c r="U42" s="24">
        <v>4000</v>
      </c>
      <c r="V42" s="24">
        <v>5000</v>
      </c>
      <c r="W42" s="40">
        <f>T42+U42+V42</f>
        <v>13000</v>
      </c>
      <c r="X42" s="26">
        <f>K42+O42+S42+W42</f>
        <v>46000</v>
      </c>
    </row>
    <row r="43" spans="1:24">
      <c r="A43" s="21" t="s">
        <v>25</v>
      </c>
      <c r="B43" s="21" t="s">
        <v>26</v>
      </c>
      <c r="C43" s="21" t="s">
        <v>27</v>
      </c>
      <c r="D43" s="21" t="s">
        <v>62</v>
      </c>
      <c r="E43" s="21" t="s">
        <v>29</v>
      </c>
      <c r="F43" s="22">
        <v>825</v>
      </c>
      <c r="G43" s="21" t="s">
        <v>64</v>
      </c>
      <c r="H43" s="23"/>
      <c r="I43" s="23"/>
      <c r="J43" s="23"/>
      <c r="K43" s="40">
        <f t="shared" ref="K43:K54" si="14">H43+I43+J43</f>
        <v>0</v>
      </c>
      <c r="L43" s="24"/>
      <c r="M43" s="24"/>
      <c r="N43" s="24"/>
      <c r="O43" s="40">
        <f t="shared" ref="O43:O54" si="15">L43+M43+N43</f>
        <v>0</v>
      </c>
      <c r="P43" s="24"/>
      <c r="Q43" s="24"/>
      <c r="R43" s="24"/>
      <c r="S43" s="40">
        <f t="shared" ref="S43:S54" si="16">P43+Q43+R43</f>
        <v>0</v>
      </c>
      <c r="T43" s="24"/>
      <c r="U43" s="24"/>
      <c r="V43" s="24"/>
      <c r="W43" s="40">
        <f t="shared" ref="W43:W54" si="17">T43+U43+V43</f>
        <v>0</v>
      </c>
      <c r="X43" s="26">
        <f t="shared" ref="X43:X54" si="18">K43+O43+S43+W43</f>
        <v>0</v>
      </c>
    </row>
    <row r="44" spans="1:24">
      <c r="A44" s="21" t="s">
        <v>25</v>
      </c>
      <c r="B44" s="21" t="s">
        <v>26</v>
      </c>
      <c r="C44" s="21" t="s">
        <v>27</v>
      </c>
      <c r="D44" s="21" t="s">
        <v>62</v>
      </c>
      <c r="E44" s="21" t="s">
        <v>29</v>
      </c>
      <c r="F44" s="22">
        <v>825</v>
      </c>
      <c r="G44" s="21" t="s">
        <v>65</v>
      </c>
      <c r="H44" s="23">
        <v>14000</v>
      </c>
      <c r="I44" s="23">
        <v>14000</v>
      </c>
      <c r="J44" s="23">
        <v>14000</v>
      </c>
      <c r="K44" s="40">
        <f t="shared" si="14"/>
        <v>42000</v>
      </c>
      <c r="L44" s="24">
        <v>14000</v>
      </c>
      <c r="M44" s="24">
        <v>14000</v>
      </c>
      <c r="N44" s="24">
        <v>14000</v>
      </c>
      <c r="O44" s="40">
        <f t="shared" si="15"/>
        <v>42000</v>
      </c>
      <c r="P44" s="24">
        <v>14000</v>
      </c>
      <c r="Q44" s="24">
        <v>15000</v>
      </c>
      <c r="R44" s="24">
        <v>15000</v>
      </c>
      <c r="S44" s="40">
        <f t="shared" si="16"/>
        <v>44000</v>
      </c>
      <c r="T44" s="24">
        <v>15000</v>
      </c>
      <c r="U44" s="24">
        <v>15000</v>
      </c>
      <c r="V44" s="24">
        <v>15000</v>
      </c>
      <c r="W44" s="40">
        <f t="shared" si="17"/>
        <v>45000</v>
      </c>
      <c r="X44" s="26">
        <f t="shared" si="18"/>
        <v>173000</v>
      </c>
    </row>
    <row r="45" spans="1:24">
      <c r="A45" s="21" t="s">
        <v>25</v>
      </c>
      <c r="B45" s="21" t="s">
        <v>26</v>
      </c>
      <c r="C45" s="21" t="s">
        <v>27</v>
      </c>
      <c r="D45" s="21" t="s">
        <v>62</v>
      </c>
      <c r="E45" s="21" t="s">
        <v>29</v>
      </c>
      <c r="F45" s="22">
        <v>825</v>
      </c>
      <c r="G45" s="21" t="s">
        <v>66</v>
      </c>
      <c r="H45" s="23"/>
      <c r="I45" s="23"/>
      <c r="J45" s="23"/>
      <c r="K45" s="40">
        <f t="shared" si="14"/>
        <v>0</v>
      </c>
      <c r="L45" s="24"/>
      <c r="M45" s="24"/>
      <c r="N45" s="24"/>
      <c r="O45" s="40">
        <f t="shared" si="15"/>
        <v>0</v>
      </c>
      <c r="P45" s="24"/>
      <c r="Q45" s="24"/>
      <c r="R45" s="24"/>
      <c r="S45" s="40">
        <f t="shared" si="16"/>
        <v>0</v>
      </c>
      <c r="T45" s="24"/>
      <c r="U45" s="24"/>
      <c r="V45" s="24"/>
      <c r="W45" s="40">
        <f t="shared" si="17"/>
        <v>0</v>
      </c>
      <c r="X45" s="26">
        <f t="shared" si="18"/>
        <v>0</v>
      </c>
    </row>
    <row r="46" spans="1:24">
      <c r="A46" s="21" t="s">
        <v>25</v>
      </c>
      <c r="B46" s="21" t="s">
        <v>26</v>
      </c>
      <c r="C46" s="21" t="s">
        <v>27</v>
      </c>
      <c r="D46" s="21" t="s">
        <v>62</v>
      </c>
      <c r="E46" s="21" t="s">
        <v>29</v>
      </c>
      <c r="F46" s="22">
        <v>825</v>
      </c>
      <c r="G46" s="21" t="s">
        <v>67</v>
      </c>
      <c r="H46" s="23">
        <v>1647000</v>
      </c>
      <c r="I46" s="23"/>
      <c r="J46" s="23"/>
      <c r="K46" s="40">
        <f t="shared" si="14"/>
        <v>1647000</v>
      </c>
      <c r="L46" s="24">
        <v>1647000</v>
      </c>
      <c r="M46" s="24"/>
      <c r="N46" s="24"/>
      <c r="O46" s="40">
        <f t="shared" si="15"/>
        <v>1647000</v>
      </c>
      <c r="P46" s="24">
        <v>1647000</v>
      </c>
      <c r="Q46" s="24"/>
      <c r="R46" s="24"/>
      <c r="S46" s="40">
        <f t="shared" si="16"/>
        <v>1647000</v>
      </c>
      <c r="T46" s="24">
        <v>1646000</v>
      </c>
      <c r="U46" s="24"/>
      <c r="V46" s="24"/>
      <c r="W46" s="40">
        <f t="shared" si="17"/>
        <v>1646000</v>
      </c>
      <c r="X46" s="26">
        <f t="shared" si="18"/>
        <v>6587000</v>
      </c>
    </row>
    <row r="47" spans="1:24">
      <c r="A47" s="21" t="s">
        <v>25</v>
      </c>
      <c r="B47" s="21" t="s">
        <v>26</v>
      </c>
      <c r="C47" s="21" t="s">
        <v>27</v>
      </c>
      <c r="D47" s="21" t="s">
        <v>62</v>
      </c>
      <c r="E47" s="21" t="s">
        <v>29</v>
      </c>
      <c r="F47" s="22">
        <v>825</v>
      </c>
      <c r="G47" s="21" t="s">
        <v>75</v>
      </c>
      <c r="H47" s="23"/>
      <c r="I47" s="23"/>
      <c r="J47" s="23"/>
      <c r="K47" s="40">
        <f t="shared" si="14"/>
        <v>0</v>
      </c>
      <c r="L47" s="24"/>
      <c r="M47" s="24"/>
      <c r="N47" s="24"/>
      <c r="O47" s="40">
        <f t="shared" si="15"/>
        <v>0</v>
      </c>
      <c r="P47" s="24"/>
      <c r="Q47" s="24"/>
      <c r="R47" s="24"/>
      <c r="S47" s="40">
        <f t="shared" si="16"/>
        <v>0</v>
      </c>
      <c r="T47" s="24"/>
      <c r="U47" s="24"/>
      <c r="V47" s="24"/>
      <c r="W47" s="40">
        <f t="shared" si="17"/>
        <v>0</v>
      </c>
      <c r="X47" s="26">
        <f t="shared" si="18"/>
        <v>0</v>
      </c>
    </row>
    <row r="48" spans="1:24">
      <c r="A48" s="21" t="s">
        <v>25</v>
      </c>
      <c r="B48" s="21" t="s">
        <v>26</v>
      </c>
      <c r="C48" s="21" t="s">
        <v>27</v>
      </c>
      <c r="D48" s="21" t="s">
        <v>62</v>
      </c>
      <c r="E48" s="21" t="s">
        <v>29</v>
      </c>
      <c r="F48" s="22">
        <v>825</v>
      </c>
      <c r="G48" s="21" t="s">
        <v>68</v>
      </c>
      <c r="H48" s="23">
        <v>499000</v>
      </c>
      <c r="I48" s="23"/>
      <c r="J48" s="23"/>
      <c r="K48" s="40">
        <f t="shared" si="14"/>
        <v>499000</v>
      </c>
      <c r="L48" s="24">
        <v>499000</v>
      </c>
      <c r="M48" s="24"/>
      <c r="N48" s="24"/>
      <c r="O48" s="40">
        <f t="shared" si="15"/>
        <v>499000</v>
      </c>
      <c r="P48" s="24">
        <v>499000</v>
      </c>
      <c r="Q48" s="24"/>
      <c r="R48" s="24"/>
      <c r="S48" s="40">
        <f t="shared" si="16"/>
        <v>499000</v>
      </c>
      <c r="T48" s="24">
        <v>493000</v>
      </c>
      <c r="U48" s="24"/>
      <c r="V48" s="24"/>
      <c r="W48" s="40">
        <f t="shared" si="17"/>
        <v>493000</v>
      </c>
      <c r="X48" s="26">
        <f t="shared" si="18"/>
        <v>1990000</v>
      </c>
    </row>
    <row r="49" spans="1:24">
      <c r="A49" s="21" t="s">
        <v>25</v>
      </c>
      <c r="B49" s="21" t="s">
        <v>26</v>
      </c>
      <c r="C49" s="21" t="s">
        <v>27</v>
      </c>
      <c r="D49" s="21" t="s">
        <v>62</v>
      </c>
      <c r="E49" s="21" t="s">
        <v>29</v>
      </c>
      <c r="F49" s="22">
        <v>825</v>
      </c>
      <c r="G49" s="21" t="s">
        <v>76</v>
      </c>
      <c r="H49" s="23"/>
      <c r="I49" s="23"/>
      <c r="J49" s="23"/>
      <c r="K49" s="40">
        <f t="shared" si="14"/>
        <v>0</v>
      </c>
      <c r="L49" s="24"/>
      <c r="M49" s="24"/>
      <c r="N49" s="24"/>
      <c r="O49" s="40">
        <f t="shared" si="15"/>
        <v>0</v>
      </c>
      <c r="P49" s="24"/>
      <c r="Q49" s="24"/>
      <c r="R49" s="24"/>
      <c r="S49" s="40">
        <f t="shared" si="16"/>
        <v>0</v>
      </c>
      <c r="T49" s="24"/>
      <c r="U49" s="24"/>
      <c r="V49" s="24"/>
      <c r="W49" s="40">
        <f t="shared" si="17"/>
        <v>0</v>
      </c>
      <c r="X49" s="26">
        <f t="shared" si="18"/>
        <v>0</v>
      </c>
    </row>
    <row r="50" spans="1:24">
      <c r="A50" s="21" t="s">
        <v>25</v>
      </c>
      <c r="B50" s="21" t="s">
        <v>26</v>
      </c>
      <c r="C50" s="21" t="s">
        <v>27</v>
      </c>
      <c r="D50" s="21" t="s">
        <v>62</v>
      </c>
      <c r="E50" s="21" t="s">
        <v>29</v>
      </c>
      <c r="F50" s="22">
        <v>825</v>
      </c>
      <c r="G50" s="21" t="s">
        <v>69</v>
      </c>
      <c r="H50" s="23">
        <v>7000</v>
      </c>
      <c r="I50" s="23">
        <v>7000</v>
      </c>
      <c r="J50" s="23">
        <v>7000</v>
      </c>
      <c r="K50" s="40">
        <f t="shared" si="14"/>
        <v>21000</v>
      </c>
      <c r="L50" s="24">
        <v>8000</v>
      </c>
      <c r="M50" s="24">
        <v>8000</v>
      </c>
      <c r="N50" s="24">
        <v>8000</v>
      </c>
      <c r="O50" s="40">
        <f t="shared" si="15"/>
        <v>24000</v>
      </c>
      <c r="P50" s="24">
        <v>8000</v>
      </c>
      <c r="Q50" s="24">
        <v>8000</v>
      </c>
      <c r="R50" s="24">
        <v>8000</v>
      </c>
      <c r="S50" s="40">
        <f t="shared" si="16"/>
        <v>24000</v>
      </c>
      <c r="T50" s="24">
        <v>8000</v>
      </c>
      <c r="U50" s="24">
        <v>8000</v>
      </c>
      <c r="V50" s="24">
        <v>9000</v>
      </c>
      <c r="W50" s="40">
        <f t="shared" si="17"/>
        <v>25000</v>
      </c>
      <c r="X50" s="26">
        <f t="shared" si="18"/>
        <v>94000</v>
      </c>
    </row>
    <row r="51" spans="1:24">
      <c r="A51" s="21" t="s">
        <v>25</v>
      </c>
      <c r="B51" s="21" t="s">
        <v>26</v>
      </c>
      <c r="C51" s="21" t="s">
        <v>27</v>
      </c>
      <c r="D51" s="21" t="s">
        <v>62</v>
      </c>
      <c r="E51" s="21" t="s">
        <v>29</v>
      </c>
      <c r="F51" s="22">
        <v>825</v>
      </c>
      <c r="G51" s="21" t="s">
        <v>70</v>
      </c>
      <c r="H51" s="23">
        <v>2000</v>
      </c>
      <c r="I51" s="23"/>
      <c r="J51" s="23"/>
      <c r="K51" s="40">
        <f t="shared" si="14"/>
        <v>2000</v>
      </c>
      <c r="L51" s="24">
        <v>2000</v>
      </c>
      <c r="M51" s="24"/>
      <c r="N51" s="24"/>
      <c r="O51" s="40">
        <f t="shared" si="15"/>
        <v>2000</v>
      </c>
      <c r="P51" s="24"/>
      <c r="Q51" s="24"/>
      <c r="R51" s="24"/>
      <c r="S51" s="40">
        <f t="shared" si="16"/>
        <v>0</v>
      </c>
      <c r="T51" s="24"/>
      <c r="U51" s="24"/>
      <c r="V51" s="24"/>
      <c r="W51" s="40">
        <f t="shared" si="17"/>
        <v>0</v>
      </c>
      <c r="X51" s="26">
        <f t="shared" si="18"/>
        <v>4000</v>
      </c>
    </row>
    <row r="52" spans="1:24">
      <c r="A52" s="21" t="s">
        <v>25</v>
      </c>
      <c r="B52" s="21" t="s">
        <v>26</v>
      </c>
      <c r="C52" s="21" t="s">
        <v>27</v>
      </c>
      <c r="D52" s="21" t="s">
        <v>62</v>
      </c>
      <c r="E52" s="21" t="s">
        <v>29</v>
      </c>
      <c r="F52" s="22">
        <v>825</v>
      </c>
      <c r="G52" s="21" t="s">
        <v>71</v>
      </c>
      <c r="H52" s="23">
        <v>108000</v>
      </c>
      <c r="I52" s="23">
        <v>108000</v>
      </c>
      <c r="J52" s="23">
        <v>108000</v>
      </c>
      <c r="K52" s="40">
        <f t="shared" si="14"/>
        <v>324000</v>
      </c>
      <c r="L52" s="23">
        <v>108000</v>
      </c>
      <c r="M52" s="23">
        <v>108000</v>
      </c>
      <c r="N52" s="23">
        <v>108000</v>
      </c>
      <c r="O52" s="40">
        <f t="shared" si="15"/>
        <v>324000</v>
      </c>
      <c r="P52" s="23">
        <v>108000</v>
      </c>
      <c r="Q52" s="23">
        <v>108000</v>
      </c>
      <c r="R52" s="23">
        <v>108000</v>
      </c>
      <c r="S52" s="40">
        <f t="shared" si="16"/>
        <v>324000</v>
      </c>
      <c r="T52" s="23">
        <v>108000</v>
      </c>
      <c r="U52" s="23">
        <v>108000</v>
      </c>
      <c r="V52" s="23">
        <v>109000</v>
      </c>
      <c r="W52" s="40">
        <f t="shared" si="17"/>
        <v>325000</v>
      </c>
      <c r="X52" s="26">
        <f t="shared" si="18"/>
        <v>1297000</v>
      </c>
    </row>
    <row r="53" spans="1:24">
      <c r="A53" s="21" t="s">
        <v>25</v>
      </c>
      <c r="B53" s="21" t="s">
        <v>26</v>
      </c>
      <c r="C53" s="21" t="s">
        <v>27</v>
      </c>
      <c r="D53" s="21" t="s">
        <v>62</v>
      </c>
      <c r="E53" s="21" t="s">
        <v>29</v>
      </c>
      <c r="F53" s="22">
        <v>825</v>
      </c>
      <c r="G53" s="21" t="s">
        <v>72</v>
      </c>
      <c r="H53" s="23">
        <v>28000</v>
      </c>
      <c r="I53" s="23">
        <v>28000</v>
      </c>
      <c r="J53" s="23">
        <v>28000</v>
      </c>
      <c r="K53" s="40">
        <f t="shared" si="14"/>
        <v>84000</v>
      </c>
      <c r="L53" s="23">
        <v>28000</v>
      </c>
      <c r="M53" s="23">
        <v>28000</v>
      </c>
      <c r="N53" s="23">
        <v>28000</v>
      </c>
      <c r="O53" s="40">
        <f t="shared" si="15"/>
        <v>84000</v>
      </c>
      <c r="P53" s="23">
        <v>28000</v>
      </c>
      <c r="Q53" s="23">
        <v>28000</v>
      </c>
      <c r="R53" s="23">
        <v>28000</v>
      </c>
      <c r="S53" s="40">
        <f t="shared" si="16"/>
        <v>84000</v>
      </c>
      <c r="T53" s="24">
        <v>30000</v>
      </c>
      <c r="U53" s="24">
        <v>30000</v>
      </c>
      <c r="V53" s="24">
        <v>30000</v>
      </c>
      <c r="W53" s="40">
        <f t="shared" si="17"/>
        <v>90000</v>
      </c>
      <c r="X53" s="26">
        <f t="shared" si="18"/>
        <v>342000</v>
      </c>
    </row>
    <row r="54" spans="1:24">
      <c r="A54" s="21" t="s">
        <v>25</v>
      </c>
      <c r="B54" s="21" t="s">
        <v>26</v>
      </c>
      <c r="C54" s="21" t="s">
        <v>27</v>
      </c>
      <c r="D54" s="21" t="s">
        <v>62</v>
      </c>
      <c r="E54" s="21" t="s">
        <v>29</v>
      </c>
      <c r="F54" s="22">
        <v>825</v>
      </c>
      <c r="G54" s="21" t="s">
        <v>73</v>
      </c>
      <c r="H54" s="23">
        <v>10000</v>
      </c>
      <c r="I54" s="23">
        <v>11000</v>
      </c>
      <c r="J54" s="23">
        <v>11000</v>
      </c>
      <c r="K54" s="40">
        <f t="shared" si="14"/>
        <v>32000</v>
      </c>
      <c r="L54" s="24">
        <v>12000</v>
      </c>
      <c r="M54" s="24">
        <v>12000</v>
      </c>
      <c r="N54" s="24">
        <v>12000</v>
      </c>
      <c r="O54" s="40">
        <f t="shared" si="15"/>
        <v>36000</v>
      </c>
      <c r="P54" s="24">
        <v>12000</v>
      </c>
      <c r="Q54" s="24">
        <v>12000</v>
      </c>
      <c r="R54" s="24">
        <v>12000</v>
      </c>
      <c r="S54" s="40">
        <f t="shared" si="16"/>
        <v>36000</v>
      </c>
      <c r="T54" s="24">
        <v>14000</v>
      </c>
      <c r="U54" s="24">
        <v>15000</v>
      </c>
      <c r="V54" s="24">
        <v>15000</v>
      </c>
      <c r="W54" s="40">
        <f t="shared" si="17"/>
        <v>44000</v>
      </c>
      <c r="X54" s="26">
        <f t="shared" si="18"/>
        <v>148000</v>
      </c>
    </row>
    <row r="55" spans="1:24">
      <c r="A55" s="53" t="s">
        <v>36</v>
      </c>
      <c r="B55" s="53"/>
      <c r="C55" s="53"/>
      <c r="D55" s="53"/>
      <c r="E55" s="53"/>
      <c r="F55" s="53"/>
      <c r="G55" s="53"/>
      <c r="H55" s="26">
        <f>SUM(H42:H54)</f>
        <v>2318000</v>
      </c>
      <c r="I55" s="26">
        <f t="shared" ref="I55:X55" si="19">SUM(I42:I54)</f>
        <v>171000</v>
      </c>
      <c r="J55" s="26">
        <f t="shared" si="19"/>
        <v>171000</v>
      </c>
      <c r="K55" s="41">
        <f t="shared" si="19"/>
        <v>2660000</v>
      </c>
      <c r="L55" s="26">
        <f t="shared" si="19"/>
        <v>2322000</v>
      </c>
      <c r="M55" s="26">
        <f t="shared" si="19"/>
        <v>174000</v>
      </c>
      <c r="N55" s="26">
        <f t="shared" si="19"/>
        <v>174000</v>
      </c>
      <c r="O55" s="41">
        <f t="shared" si="19"/>
        <v>2670000</v>
      </c>
      <c r="P55" s="26">
        <f t="shared" si="19"/>
        <v>2320000</v>
      </c>
      <c r="Q55" s="26">
        <f t="shared" si="19"/>
        <v>175000</v>
      </c>
      <c r="R55" s="26">
        <f t="shared" si="19"/>
        <v>175000</v>
      </c>
      <c r="S55" s="41">
        <f t="shared" si="19"/>
        <v>2670000</v>
      </c>
      <c r="T55" s="26">
        <f t="shared" si="19"/>
        <v>2318000</v>
      </c>
      <c r="U55" s="26">
        <f t="shared" si="19"/>
        <v>180000</v>
      </c>
      <c r="V55" s="26">
        <f t="shared" si="19"/>
        <v>183000</v>
      </c>
      <c r="W55" s="41">
        <f t="shared" si="19"/>
        <v>2681000</v>
      </c>
      <c r="X55" s="26">
        <f t="shared" si="19"/>
        <v>10681000</v>
      </c>
    </row>
    <row r="56" spans="1:24">
      <c r="A56" s="54" t="s">
        <v>77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</row>
    <row r="57" spans="1:24" ht="42.75">
      <c r="A57" s="27" t="s">
        <v>1</v>
      </c>
      <c r="B57" s="27" t="s">
        <v>2</v>
      </c>
      <c r="C57" s="27" t="s">
        <v>3</v>
      </c>
      <c r="D57" s="27" t="s">
        <v>4</v>
      </c>
      <c r="E57" s="27" t="s">
        <v>5</v>
      </c>
      <c r="F57" s="28" t="s">
        <v>6</v>
      </c>
      <c r="G57" s="27" t="s">
        <v>7</v>
      </c>
      <c r="H57" s="29" t="s">
        <v>8</v>
      </c>
      <c r="I57" s="29" t="s">
        <v>9</v>
      </c>
      <c r="J57" s="29" t="s">
        <v>10</v>
      </c>
      <c r="K57" s="39" t="s">
        <v>11</v>
      </c>
      <c r="L57" s="27" t="s">
        <v>12</v>
      </c>
      <c r="M57" s="27" t="s">
        <v>13</v>
      </c>
      <c r="N57" s="27" t="s">
        <v>14</v>
      </c>
      <c r="O57" s="39" t="s">
        <v>15</v>
      </c>
      <c r="P57" s="27" t="s">
        <v>16</v>
      </c>
      <c r="Q57" s="27" t="s">
        <v>17</v>
      </c>
      <c r="R57" s="27" t="s">
        <v>18</v>
      </c>
      <c r="S57" s="39" t="s">
        <v>19</v>
      </c>
      <c r="T57" s="27" t="s">
        <v>20</v>
      </c>
      <c r="U57" s="27" t="s">
        <v>21</v>
      </c>
      <c r="V57" s="27" t="s">
        <v>22</v>
      </c>
      <c r="W57" s="39" t="s">
        <v>23</v>
      </c>
      <c r="X57" s="29" t="s">
        <v>24</v>
      </c>
    </row>
    <row r="58" spans="1:24">
      <c r="A58" s="30" t="s">
        <v>25</v>
      </c>
      <c r="B58" s="30" t="s">
        <v>26</v>
      </c>
      <c r="C58" s="30" t="s">
        <v>27</v>
      </c>
      <c r="D58" s="30" t="s">
        <v>62</v>
      </c>
      <c r="E58" s="30" t="s">
        <v>29</v>
      </c>
      <c r="F58" s="31">
        <v>825</v>
      </c>
      <c r="G58" s="30" t="s">
        <v>63</v>
      </c>
      <c r="H58" s="32"/>
      <c r="I58" s="32"/>
      <c r="J58" s="32"/>
      <c r="K58" s="40">
        <f>H58+I58+J58</f>
        <v>0</v>
      </c>
      <c r="L58" s="33"/>
      <c r="M58" s="33"/>
      <c r="N58" s="33"/>
      <c r="O58" s="40">
        <f>L58+M58+N58</f>
        <v>0</v>
      </c>
      <c r="P58" s="33"/>
      <c r="Q58" s="33"/>
      <c r="R58" s="33"/>
      <c r="S58" s="40">
        <f>P58+Q58+R58</f>
        <v>0</v>
      </c>
      <c r="T58" s="33"/>
      <c r="U58" s="33"/>
      <c r="V58" s="33"/>
      <c r="W58" s="40">
        <f>T58+U58+V58</f>
        <v>0</v>
      </c>
      <c r="X58" s="36">
        <f>K58+O58+S58+W58</f>
        <v>0</v>
      </c>
    </row>
    <row r="59" spans="1:24">
      <c r="A59" s="30" t="s">
        <v>25</v>
      </c>
      <c r="B59" s="30" t="s">
        <v>26</v>
      </c>
      <c r="C59" s="30" t="s">
        <v>27</v>
      </c>
      <c r="D59" s="30" t="s">
        <v>62</v>
      </c>
      <c r="E59" s="30" t="s">
        <v>29</v>
      </c>
      <c r="F59" s="31">
        <v>825</v>
      </c>
      <c r="G59" s="30" t="s">
        <v>64</v>
      </c>
      <c r="H59" s="32"/>
      <c r="I59" s="32"/>
      <c r="J59" s="32"/>
      <c r="K59" s="40">
        <f t="shared" ref="K59:K84" si="20">H59+I59+J59</f>
        <v>0</v>
      </c>
      <c r="L59" s="33"/>
      <c r="M59" s="33"/>
      <c r="N59" s="34"/>
      <c r="O59" s="40">
        <f t="shared" ref="O59:O83" si="21">L59+M59+N59</f>
        <v>0</v>
      </c>
      <c r="P59" s="33"/>
      <c r="Q59" s="33"/>
      <c r="R59" s="33"/>
      <c r="S59" s="40">
        <f t="shared" ref="S59:S83" si="22">P59+Q59+R59</f>
        <v>0</v>
      </c>
      <c r="T59" s="33"/>
      <c r="U59" s="33"/>
      <c r="V59" s="33"/>
      <c r="W59" s="40">
        <f t="shared" ref="W59:W83" si="23">T59+U59+V59</f>
        <v>0</v>
      </c>
      <c r="X59" s="36">
        <f t="shared" ref="X59:X83" si="24">K59+O59+S59+W59</f>
        <v>0</v>
      </c>
    </row>
    <row r="60" spans="1:24">
      <c r="A60" s="30" t="s">
        <v>25</v>
      </c>
      <c r="B60" s="30" t="s">
        <v>26</v>
      </c>
      <c r="C60" s="30" t="s">
        <v>27</v>
      </c>
      <c r="D60" s="30" t="s">
        <v>62</v>
      </c>
      <c r="E60" s="30" t="s">
        <v>29</v>
      </c>
      <c r="F60" s="31">
        <v>825</v>
      </c>
      <c r="G60" s="30" t="s">
        <v>65</v>
      </c>
      <c r="H60" s="32"/>
      <c r="I60" s="32"/>
      <c r="J60" s="32"/>
      <c r="K60" s="40">
        <f t="shared" si="20"/>
        <v>0</v>
      </c>
      <c r="L60" s="33"/>
      <c r="M60" s="33"/>
      <c r="N60" s="34"/>
      <c r="O60" s="40">
        <f t="shared" si="21"/>
        <v>0</v>
      </c>
      <c r="P60" s="33"/>
      <c r="Q60" s="33"/>
      <c r="R60" s="33"/>
      <c r="S60" s="40">
        <f t="shared" si="22"/>
        <v>0</v>
      </c>
      <c r="T60" s="33"/>
      <c r="U60" s="33"/>
      <c r="V60" s="33"/>
      <c r="W60" s="40">
        <f t="shared" si="23"/>
        <v>0</v>
      </c>
      <c r="X60" s="36">
        <f t="shared" si="24"/>
        <v>0</v>
      </c>
    </row>
    <row r="61" spans="1:24">
      <c r="A61" s="30" t="s">
        <v>25</v>
      </c>
      <c r="B61" s="30" t="s">
        <v>26</v>
      </c>
      <c r="C61" s="30" t="s">
        <v>27</v>
      </c>
      <c r="D61" s="30" t="s">
        <v>62</v>
      </c>
      <c r="E61" s="30" t="s">
        <v>29</v>
      </c>
      <c r="F61" s="31">
        <v>825</v>
      </c>
      <c r="G61" s="30" t="s">
        <v>78</v>
      </c>
      <c r="H61" s="32"/>
      <c r="I61" s="32"/>
      <c r="J61" s="32"/>
      <c r="K61" s="40">
        <f t="shared" si="20"/>
        <v>0</v>
      </c>
      <c r="L61" s="33"/>
      <c r="M61" s="33"/>
      <c r="N61" s="33"/>
      <c r="O61" s="40">
        <f t="shared" si="21"/>
        <v>0</v>
      </c>
      <c r="P61" s="33"/>
      <c r="Q61" s="33"/>
      <c r="R61" s="33"/>
      <c r="S61" s="40">
        <f t="shared" si="22"/>
        <v>0</v>
      </c>
      <c r="T61" s="33"/>
      <c r="U61" s="33"/>
      <c r="V61" s="33"/>
      <c r="W61" s="40">
        <f t="shared" si="23"/>
        <v>0</v>
      </c>
      <c r="X61" s="36">
        <f t="shared" si="24"/>
        <v>0</v>
      </c>
    </row>
    <row r="62" spans="1:24">
      <c r="A62" s="30" t="s">
        <v>25</v>
      </c>
      <c r="B62" s="30" t="s">
        <v>26</v>
      </c>
      <c r="C62" s="30" t="s">
        <v>27</v>
      </c>
      <c r="D62" s="30" t="s">
        <v>62</v>
      </c>
      <c r="E62" s="30" t="s">
        <v>29</v>
      </c>
      <c r="F62" s="31">
        <v>825</v>
      </c>
      <c r="G62" s="30" t="s">
        <v>79</v>
      </c>
      <c r="H62" s="32"/>
      <c r="I62" s="32"/>
      <c r="J62" s="32"/>
      <c r="K62" s="40">
        <f t="shared" si="20"/>
        <v>0</v>
      </c>
      <c r="L62" s="33"/>
      <c r="M62" s="33"/>
      <c r="N62" s="33"/>
      <c r="O62" s="40">
        <f t="shared" si="21"/>
        <v>0</v>
      </c>
      <c r="P62" s="33"/>
      <c r="Q62" s="33"/>
      <c r="R62" s="33"/>
      <c r="S62" s="40">
        <f t="shared" si="22"/>
        <v>0</v>
      </c>
      <c r="T62" s="33"/>
      <c r="U62" s="33"/>
      <c r="V62" s="33"/>
      <c r="W62" s="40">
        <f t="shared" si="23"/>
        <v>0</v>
      </c>
      <c r="X62" s="36">
        <f t="shared" si="24"/>
        <v>0</v>
      </c>
    </row>
    <row r="63" spans="1:24">
      <c r="A63" s="30" t="s">
        <v>25</v>
      </c>
      <c r="B63" s="30" t="s">
        <v>26</v>
      </c>
      <c r="C63" s="30" t="s">
        <v>27</v>
      </c>
      <c r="D63" s="30" t="s">
        <v>62</v>
      </c>
      <c r="E63" s="30" t="s">
        <v>29</v>
      </c>
      <c r="F63" s="31">
        <v>825</v>
      </c>
      <c r="G63" s="30" t="s">
        <v>80</v>
      </c>
      <c r="H63" s="32">
        <v>10000</v>
      </c>
      <c r="I63" s="32">
        <v>10000</v>
      </c>
      <c r="J63" s="32">
        <v>10000</v>
      </c>
      <c r="K63" s="40">
        <f t="shared" si="20"/>
        <v>30000</v>
      </c>
      <c r="L63" s="32">
        <v>10000</v>
      </c>
      <c r="M63" s="32">
        <v>10000</v>
      </c>
      <c r="N63" s="32">
        <v>10000</v>
      </c>
      <c r="O63" s="40">
        <f t="shared" si="21"/>
        <v>30000</v>
      </c>
      <c r="P63" s="32">
        <v>10000</v>
      </c>
      <c r="Q63" s="32">
        <v>10000</v>
      </c>
      <c r="R63" s="32">
        <v>10000</v>
      </c>
      <c r="S63" s="40">
        <f t="shared" si="22"/>
        <v>30000</v>
      </c>
      <c r="T63" s="32">
        <v>10000</v>
      </c>
      <c r="U63" s="32">
        <v>10000</v>
      </c>
      <c r="V63" s="32">
        <v>10000</v>
      </c>
      <c r="W63" s="40">
        <f t="shared" si="23"/>
        <v>30000</v>
      </c>
      <c r="X63" s="36">
        <f t="shared" si="24"/>
        <v>120000</v>
      </c>
    </row>
    <row r="64" spans="1:24">
      <c r="A64" s="30" t="s">
        <v>25</v>
      </c>
      <c r="B64" s="30" t="s">
        <v>26</v>
      </c>
      <c r="C64" s="30" t="s">
        <v>27</v>
      </c>
      <c r="D64" s="30" t="s">
        <v>62</v>
      </c>
      <c r="E64" s="30" t="s">
        <v>29</v>
      </c>
      <c r="F64" s="31">
        <v>825</v>
      </c>
      <c r="G64" s="30" t="s">
        <v>81</v>
      </c>
      <c r="H64" s="32">
        <v>2000</v>
      </c>
      <c r="I64" s="32">
        <v>2000</v>
      </c>
      <c r="J64" s="32">
        <v>2000</v>
      </c>
      <c r="K64" s="40">
        <f t="shared" si="20"/>
        <v>6000</v>
      </c>
      <c r="L64" s="32">
        <v>2000</v>
      </c>
      <c r="M64" s="32">
        <v>2000</v>
      </c>
      <c r="N64" s="32">
        <v>2000</v>
      </c>
      <c r="O64" s="40">
        <f t="shared" si="21"/>
        <v>6000</v>
      </c>
      <c r="P64" s="33">
        <v>3000</v>
      </c>
      <c r="Q64" s="33">
        <v>3000</v>
      </c>
      <c r="R64" s="33">
        <v>3000</v>
      </c>
      <c r="S64" s="40">
        <f t="shared" si="22"/>
        <v>9000</v>
      </c>
      <c r="T64" s="33">
        <v>3000</v>
      </c>
      <c r="U64" s="33">
        <v>3000</v>
      </c>
      <c r="V64" s="33">
        <v>3000</v>
      </c>
      <c r="W64" s="40">
        <f t="shared" si="23"/>
        <v>9000</v>
      </c>
      <c r="X64" s="36">
        <f t="shared" si="24"/>
        <v>30000</v>
      </c>
    </row>
    <row r="65" spans="1:24">
      <c r="A65" s="30" t="s">
        <v>25</v>
      </c>
      <c r="B65" s="30" t="s">
        <v>26</v>
      </c>
      <c r="C65" s="30" t="s">
        <v>27</v>
      </c>
      <c r="D65" s="30" t="s">
        <v>62</v>
      </c>
      <c r="E65" s="30" t="s">
        <v>29</v>
      </c>
      <c r="F65" s="31">
        <v>825</v>
      </c>
      <c r="G65" s="30" t="s">
        <v>82</v>
      </c>
      <c r="H65" s="32"/>
      <c r="I65" s="32"/>
      <c r="J65" s="32"/>
      <c r="K65" s="40">
        <f t="shared" si="20"/>
        <v>0</v>
      </c>
      <c r="L65" s="33"/>
      <c r="M65" s="33"/>
      <c r="N65" s="33"/>
      <c r="O65" s="40">
        <f t="shared" si="21"/>
        <v>0</v>
      </c>
      <c r="P65" s="33"/>
      <c r="Q65" s="33"/>
      <c r="R65" s="33"/>
      <c r="S65" s="40">
        <f t="shared" si="22"/>
        <v>0</v>
      </c>
      <c r="T65" s="33"/>
      <c r="U65" s="33"/>
      <c r="V65" s="33"/>
      <c r="W65" s="40">
        <f t="shared" si="23"/>
        <v>0</v>
      </c>
      <c r="X65" s="36">
        <f t="shared" si="24"/>
        <v>0</v>
      </c>
    </row>
    <row r="66" spans="1:24">
      <c r="A66" s="30" t="s">
        <v>25</v>
      </c>
      <c r="B66" s="30" t="s">
        <v>26</v>
      </c>
      <c r="C66" s="30" t="s">
        <v>27</v>
      </c>
      <c r="D66" s="30" t="s">
        <v>62</v>
      </c>
      <c r="E66" s="30" t="s">
        <v>29</v>
      </c>
      <c r="F66" s="31">
        <v>825</v>
      </c>
      <c r="G66" s="30" t="s">
        <v>75</v>
      </c>
      <c r="H66" s="32">
        <v>2303000</v>
      </c>
      <c r="I66" s="32"/>
      <c r="J66" s="32"/>
      <c r="K66" s="40">
        <f t="shared" si="20"/>
        <v>2303000</v>
      </c>
      <c r="L66" s="33">
        <v>2304000</v>
      </c>
      <c r="M66" s="33"/>
      <c r="N66" s="33"/>
      <c r="O66" s="40">
        <f t="shared" si="21"/>
        <v>2304000</v>
      </c>
      <c r="P66" s="33">
        <v>2304000</v>
      </c>
      <c r="Q66" s="33"/>
      <c r="R66" s="33"/>
      <c r="S66" s="40">
        <f t="shared" si="22"/>
        <v>2304000</v>
      </c>
      <c r="T66" s="33">
        <v>2303000</v>
      </c>
      <c r="U66" s="33"/>
      <c r="V66" s="33"/>
      <c r="W66" s="40">
        <f t="shared" si="23"/>
        <v>2303000</v>
      </c>
      <c r="X66" s="36">
        <f t="shared" si="24"/>
        <v>9214000</v>
      </c>
    </row>
    <row r="67" spans="1:24">
      <c r="A67" s="30" t="s">
        <v>25</v>
      </c>
      <c r="B67" s="30" t="s">
        <v>26</v>
      </c>
      <c r="C67" s="30" t="s">
        <v>27</v>
      </c>
      <c r="D67" s="30" t="s">
        <v>62</v>
      </c>
      <c r="E67" s="30" t="s">
        <v>29</v>
      </c>
      <c r="F67" s="31">
        <v>825</v>
      </c>
      <c r="G67" s="30" t="s">
        <v>76</v>
      </c>
      <c r="H67" s="32">
        <v>688000</v>
      </c>
      <c r="I67" s="32"/>
      <c r="J67" s="32"/>
      <c r="K67" s="40">
        <f t="shared" si="20"/>
        <v>688000</v>
      </c>
      <c r="L67" s="33">
        <v>689000</v>
      </c>
      <c r="M67" s="33"/>
      <c r="N67" s="33"/>
      <c r="O67" s="40">
        <f t="shared" si="21"/>
        <v>689000</v>
      </c>
      <c r="P67" s="33">
        <v>688000</v>
      </c>
      <c r="Q67" s="33"/>
      <c r="R67" s="33"/>
      <c r="S67" s="40">
        <f t="shared" si="22"/>
        <v>688000</v>
      </c>
      <c r="T67" s="33">
        <v>688000</v>
      </c>
      <c r="U67" s="33"/>
      <c r="V67" s="33"/>
      <c r="W67" s="40">
        <f t="shared" si="23"/>
        <v>688000</v>
      </c>
      <c r="X67" s="36">
        <f t="shared" si="24"/>
        <v>2753000</v>
      </c>
    </row>
    <row r="68" spans="1:24">
      <c r="A68" s="30" t="s">
        <v>25</v>
      </c>
      <c r="B68" s="30" t="s">
        <v>26</v>
      </c>
      <c r="C68" s="30" t="s">
        <v>27</v>
      </c>
      <c r="D68" s="30" t="s">
        <v>62</v>
      </c>
      <c r="E68" s="30" t="s">
        <v>29</v>
      </c>
      <c r="F68" s="31">
        <v>825</v>
      </c>
      <c r="G68" s="30" t="s">
        <v>69</v>
      </c>
      <c r="H68" s="32"/>
      <c r="I68" s="32"/>
      <c r="J68" s="32"/>
      <c r="K68" s="40">
        <f t="shared" si="20"/>
        <v>0</v>
      </c>
      <c r="L68" s="33"/>
      <c r="M68" s="33"/>
      <c r="N68" s="33"/>
      <c r="O68" s="40">
        <f t="shared" si="21"/>
        <v>0</v>
      </c>
      <c r="P68" s="33"/>
      <c r="Q68" s="33"/>
      <c r="R68" s="33"/>
      <c r="S68" s="40">
        <f t="shared" si="22"/>
        <v>0</v>
      </c>
      <c r="T68" s="33"/>
      <c r="U68" s="33"/>
      <c r="V68" s="33"/>
      <c r="W68" s="40">
        <f t="shared" si="23"/>
        <v>0</v>
      </c>
      <c r="X68" s="36">
        <f t="shared" si="24"/>
        <v>0</v>
      </c>
    </row>
    <row r="69" spans="1:24">
      <c r="A69" s="30" t="s">
        <v>25</v>
      </c>
      <c r="B69" s="30" t="s">
        <v>26</v>
      </c>
      <c r="C69" s="30" t="s">
        <v>27</v>
      </c>
      <c r="D69" s="30" t="s">
        <v>62</v>
      </c>
      <c r="E69" s="30" t="s">
        <v>29</v>
      </c>
      <c r="F69" s="31">
        <v>825</v>
      </c>
      <c r="G69" s="30" t="s">
        <v>70</v>
      </c>
      <c r="H69" s="32"/>
      <c r="I69" s="32"/>
      <c r="J69" s="32"/>
      <c r="K69" s="40">
        <f t="shared" si="20"/>
        <v>0</v>
      </c>
      <c r="L69" s="33"/>
      <c r="M69" s="33"/>
      <c r="N69" s="33"/>
      <c r="O69" s="40">
        <f t="shared" si="21"/>
        <v>0</v>
      </c>
      <c r="P69" s="33"/>
      <c r="Q69" s="33"/>
      <c r="R69" s="33"/>
      <c r="S69" s="40">
        <f t="shared" si="22"/>
        <v>0</v>
      </c>
      <c r="T69" s="33"/>
      <c r="U69" s="33"/>
      <c r="V69" s="33"/>
      <c r="W69" s="40">
        <f t="shared" si="23"/>
        <v>0</v>
      </c>
      <c r="X69" s="36">
        <f t="shared" si="24"/>
        <v>0</v>
      </c>
    </row>
    <row r="70" spans="1:24">
      <c r="A70" s="30" t="s">
        <v>25</v>
      </c>
      <c r="B70" s="30" t="s">
        <v>26</v>
      </c>
      <c r="C70" s="30" t="s">
        <v>27</v>
      </c>
      <c r="D70" s="30" t="s">
        <v>62</v>
      </c>
      <c r="E70" s="30" t="s">
        <v>29</v>
      </c>
      <c r="F70" s="31">
        <v>825</v>
      </c>
      <c r="G70" s="30" t="s">
        <v>83</v>
      </c>
      <c r="H70" s="32"/>
      <c r="I70" s="32"/>
      <c r="J70" s="32"/>
      <c r="K70" s="40">
        <f t="shared" si="20"/>
        <v>0</v>
      </c>
      <c r="L70" s="33"/>
      <c r="M70" s="33"/>
      <c r="N70" s="33"/>
      <c r="O70" s="40">
        <f t="shared" si="21"/>
        <v>0</v>
      </c>
      <c r="P70" s="33"/>
      <c r="Q70" s="33"/>
      <c r="R70" s="33"/>
      <c r="S70" s="40">
        <f t="shared" si="22"/>
        <v>0</v>
      </c>
      <c r="T70" s="33"/>
      <c r="U70" s="33"/>
      <c r="V70" s="33"/>
      <c r="W70" s="40">
        <f t="shared" si="23"/>
        <v>0</v>
      </c>
      <c r="X70" s="36">
        <f t="shared" si="24"/>
        <v>0</v>
      </c>
    </row>
    <row r="71" spans="1:24">
      <c r="A71" s="30" t="s">
        <v>25</v>
      </c>
      <c r="B71" s="30" t="s">
        <v>26</v>
      </c>
      <c r="C71" s="30" t="s">
        <v>27</v>
      </c>
      <c r="D71" s="30" t="s">
        <v>62</v>
      </c>
      <c r="E71" s="30" t="s">
        <v>29</v>
      </c>
      <c r="F71" s="31">
        <v>825</v>
      </c>
      <c r="G71" s="30" t="s">
        <v>71</v>
      </c>
      <c r="H71" s="32"/>
      <c r="I71" s="32"/>
      <c r="J71" s="32"/>
      <c r="K71" s="40">
        <f t="shared" si="20"/>
        <v>0</v>
      </c>
      <c r="L71" s="33"/>
      <c r="M71" s="33"/>
      <c r="N71" s="33"/>
      <c r="O71" s="40">
        <f t="shared" si="21"/>
        <v>0</v>
      </c>
      <c r="P71" s="33"/>
      <c r="Q71" s="33"/>
      <c r="R71" s="33"/>
      <c r="S71" s="40">
        <f t="shared" si="22"/>
        <v>0</v>
      </c>
      <c r="T71" s="33"/>
      <c r="U71" s="33"/>
      <c r="V71" s="33"/>
      <c r="W71" s="40">
        <f t="shared" si="23"/>
        <v>0</v>
      </c>
      <c r="X71" s="36">
        <f t="shared" si="24"/>
        <v>0</v>
      </c>
    </row>
    <row r="72" spans="1:24">
      <c r="A72" s="30" t="s">
        <v>25</v>
      </c>
      <c r="B72" s="30" t="s">
        <v>26</v>
      </c>
      <c r="C72" s="30" t="s">
        <v>27</v>
      </c>
      <c r="D72" s="30" t="s">
        <v>62</v>
      </c>
      <c r="E72" s="30" t="s">
        <v>29</v>
      </c>
      <c r="F72" s="31">
        <v>825</v>
      </c>
      <c r="G72" s="30" t="s">
        <v>72</v>
      </c>
      <c r="H72" s="32"/>
      <c r="I72" s="32"/>
      <c r="J72" s="32"/>
      <c r="K72" s="40">
        <f t="shared" si="20"/>
        <v>0</v>
      </c>
      <c r="L72" s="33"/>
      <c r="M72" s="33"/>
      <c r="N72" s="33"/>
      <c r="O72" s="40">
        <f t="shared" si="21"/>
        <v>0</v>
      </c>
      <c r="P72" s="33"/>
      <c r="Q72" s="33"/>
      <c r="R72" s="33"/>
      <c r="S72" s="40">
        <f t="shared" si="22"/>
        <v>0</v>
      </c>
      <c r="T72" s="33"/>
      <c r="U72" s="33"/>
      <c r="V72" s="33"/>
      <c r="W72" s="40">
        <f t="shared" si="23"/>
        <v>0</v>
      </c>
      <c r="X72" s="36">
        <f t="shared" si="24"/>
        <v>0</v>
      </c>
    </row>
    <row r="73" spans="1:24">
      <c r="A73" s="30" t="s">
        <v>25</v>
      </c>
      <c r="B73" s="30" t="s">
        <v>26</v>
      </c>
      <c r="C73" s="30" t="s">
        <v>27</v>
      </c>
      <c r="D73" s="30" t="s">
        <v>62</v>
      </c>
      <c r="E73" s="30" t="s">
        <v>29</v>
      </c>
      <c r="F73" s="31">
        <v>825</v>
      </c>
      <c r="G73" s="30" t="s">
        <v>73</v>
      </c>
      <c r="H73" s="32">
        <v>30000</v>
      </c>
      <c r="I73" s="32">
        <v>30000</v>
      </c>
      <c r="J73" s="32">
        <v>30000</v>
      </c>
      <c r="K73" s="40">
        <f t="shared" si="20"/>
        <v>90000</v>
      </c>
      <c r="L73" s="33">
        <v>30000</v>
      </c>
      <c r="M73" s="33">
        <v>50000</v>
      </c>
      <c r="N73" s="33">
        <v>40000</v>
      </c>
      <c r="O73" s="40">
        <f t="shared" si="21"/>
        <v>120000</v>
      </c>
      <c r="P73" s="33">
        <v>50000</v>
      </c>
      <c r="Q73" s="33">
        <v>60000</v>
      </c>
      <c r="R73" s="33">
        <v>70000</v>
      </c>
      <c r="S73" s="40">
        <f t="shared" si="22"/>
        <v>180000</v>
      </c>
      <c r="T73" s="33">
        <v>20000</v>
      </c>
      <c r="U73" s="33">
        <v>50000</v>
      </c>
      <c r="V73" s="33">
        <v>40000</v>
      </c>
      <c r="W73" s="40">
        <f t="shared" si="23"/>
        <v>110000</v>
      </c>
      <c r="X73" s="36">
        <f t="shared" si="24"/>
        <v>500000</v>
      </c>
    </row>
    <row r="74" spans="1:24">
      <c r="A74" s="30" t="s">
        <v>25</v>
      </c>
      <c r="B74" s="30" t="s">
        <v>26</v>
      </c>
      <c r="C74" s="30" t="s">
        <v>27</v>
      </c>
      <c r="D74" s="30" t="s">
        <v>62</v>
      </c>
      <c r="E74" s="30" t="s">
        <v>29</v>
      </c>
      <c r="F74" s="31">
        <v>825</v>
      </c>
      <c r="G74" s="30" t="s">
        <v>84</v>
      </c>
      <c r="H74" s="32"/>
      <c r="I74" s="32"/>
      <c r="J74" s="32">
        <v>15000</v>
      </c>
      <c r="K74" s="40">
        <f t="shared" si="20"/>
        <v>15000</v>
      </c>
      <c r="L74" s="33"/>
      <c r="M74" s="33">
        <v>15000</v>
      </c>
      <c r="N74" s="33"/>
      <c r="O74" s="40">
        <f t="shared" si="21"/>
        <v>15000</v>
      </c>
      <c r="P74" s="33">
        <v>15000</v>
      </c>
      <c r="Q74" s="33"/>
      <c r="R74" s="33"/>
      <c r="S74" s="40">
        <f t="shared" si="22"/>
        <v>15000</v>
      </c>
      <c r="T74" s="33"/>
      <c r="U74" s="33">
        <v>15000</v>
      </c>
      <c r="V74" s="33"/>
      <c r="W74" s="40">
        <f t="shared" si="23"/>
        <v>15000</v>
      </c>
      <c r="X74" s="36">
        <f t="shared" si="24"/>
        <v>60000</v>
      </c>
    </row>
    <row r="75" spans="1:24">
      <c r="A75" s="30" t="s">
        <v>25</v>
      </c>
      <c r="B75" s="30" t="s">
        <v>26</v>
      </c>
      <c r="C75" s="30" t="s">
        <v>27</v>
      </c>
      <c r="D75" s="30" t="s">
        <v>62</v>
      </c>
      <c r="E75" s="30" t="s">
        <v>29</v>
      </c>
      <c r="F75" s="31">
        <v>825</v>
      </c>
      <c r="G75" s="30" t="s">
        <v>85</v>
      </c>
      <c r="H75" s="32">
        <v>6000</v>
      </c>
      <c r="I75" s="32">
        <v>6000</v>
      </c>
      <c r="J75" s="32">
        <v>6000</v>
      </c>
      <c r="K75" s="40">
        <f t="shared" si="20"/>
        <v>18000</v>
      </c>
      <c r="L75" s="33">
        <v>7000</v>
      </c>
      <c r="M75" s="33">
        <v>7000</v>
      </c>
      <c r="N75" s="33">
        <v>7000</v>
      </c>
      <c r="O75" s="40">
        <f>L75+M75+N75</f>
        <v>21000</v>
      </c>
      <c r="P75" s="33">
        <v>7000</v>
      </c>
      <c r="Q75" s="33">
        <v>7000</v>
      </c>
      <c r="R75" s="33">
        <v>7000</v>
      </c>
      <c r="S75" s="40">
        <f t="shared" si="22"/>
        <v>21000</v>
      </c>
      <c r="T75" s="33">
        <v>7000</v>
      </c>
      <c r="U75" s="33">
        <v>6000</v>
      </c>
      <c r="V75" s="33">
        <v>7000</v>
      </c>
      <c r="W75" s="40">
        <f t="shared" si="23"/>
        <v>20000</v>
      </c>
      <c r="X75" s="36">
        <f t="shared" si="24"/>
        <v>80000</v>
      </c>
    </row>
    <row r="76" spans="1:24">
      <c r="A76" s="30" t="s">
        <v>25</v>
      </c>
      <c r="B76" s="30" t="s">
        <v>26</v>
      </c>
      <c r="C76" s="30" t="s">
        <v>27</v>
      </c>
      <c r="D76" s="30" t="s">
        <v>62</v>
      </c>
      <c r="E76" s="30" t="s">
        <v>29</v>
      </c>
      <c r="F76" s="31">
        <v>825</v>
      </c>
      <c r="G76" s="30" t="s">
        <v>86</v>
      </c>
      <c r="H76" s="32"/>
      <c r="I76" s="32"/>
      <c r="J76" s="32"/>
      <c r="K76" s="40">
        <f t="shared" si="20"/>
        <v>0</v>
      </c>
      <c r="L76" s="33"/>
      <c r="M76" s="33"/>
      <c r="N76" s="33"/>
      <c r="O76" s="40">
        <f>L76+M76+N76</f>
        <v>0</v>
      </c>
      <c r="P76" s="33"/>
      <c r="Q76" s="33"/>
      <c r="R76" s="33"/>
      <c r="S76" s="40">
        <f t="shared" si="22"/>
        <v>0</v>
      </c>
      <c r="T76" s="33"/>
      <c r="U76" s="33"/>
      <c r="V76" s="33"/>
      <c r="W76" s="40">
        <f t="shared" si="23"/>
        <v>0</v>
      </c>
      <c r="X76" s="36">
        <f t="shared" si="24"/>
        <v>0</v>
      </c>
    </row>
    <row r="77" spans="1:24">
      <c r="A77" s="30" t="s">
        <v>25</v>
      </c>
      <c r="B77" s="30" t="s">
        <v>26</v>
      </c>
      <c r="C77" s="30" t="s">
        <v>27</v>
      </c>
      <c r="D77" s="30" t="s">
        <v>62</v>
      </c>
      <c r="E77" s="30" t="s">
        <v>29</v>
      </c>
      <c r="F77" s="31">
        <v>825</v>
      </c>
      <c r="G77" s="30" t="s">
        <v>87</v>
      </c>
      <c r="H77" s="32">
        <v>174000</v>
      </c>
      <c r="I77" s="32">
        <v>174000</v>
      </c>
      <c r="J77" s="32">
        <v>174000</v>
      </c>
      <c r="K77" s="40">
        <f t="shared" si="20"/>
        <v>522000</v>
      </c>
      <c r="L77" s="32">
        <v>174000</v>
      </c>
      <c r="M77" s="32">
        <v>174000</v>
      </c>
      <c r="N77" s="32">
        <v>174000</v>
      </c>
      <c r="O77" s="40">
        <f t="shared" si="21"/>
        <v>522000</v>
      </c>
      <c r="P77" s="33">
        <v>175000</v>
      </c>
      <c r="Q77" s="33">
        <v>175000</v>
      </c>
      <c r="R77" s="33">
        <v>175000</v>
      </c>
      <c r="S77" s="40">
        <f t="shared" si="22"/>
        <v>525000</v>
      </c>
      <c r="T77" s="33">
        <v>175000</v>
      </c>
      <c r="U77" s="33">
        <v>175000</v>
      </c>
      <c r="V77" s="33">
        <v>175000</v>
      </c>
      <c r="W77" s="40">
        <f t="shared" si="23"/>
        <v>525000</v>
      </c>
      <c r="X77" s="36">
        <f t="shared" si="24"/>
        <v>2094000</v>
      </c>
    </row>
    <row r="78" spans="1:24">
      <c r="A78" s="30" t="s">
        <v>25</v>
      </c>
      <c r="B78" s="30" t="s">
        <v>26</v>
      </c>
      <c r="C78" s="30" t="s">
        <v>27</v>
      </c>
      <c r="D78" s="30" t="s">
        <v>62</v>
      </c>
      <c r="E78" s="30" t="s">
        <v>29</v>
      </c>
      <c r="F78" s="31">
        <v>825</v>
      </c>
      <c r="G78" s="30" t="s">
        <v>88</v>
      </c>
      <c r="H78" s="32">
        <v>136000</v>
      </c>
      <c r="I78" s="32">
        <v>136000</v>
      </c>
      <c r="J78" s="32">
        <v>136000</v>
      </c>
      <c r="K78" s="40">
        <f t="shared" si="20"/>
        <v>408000</v>
      </c>
      <c r="L78" s="32">
        <v>136000</v>
      </c>
      <c r="M78" s="32">
        <v>136000</v>
      </c>
      <c r="N78" s="32">
        <v>136000</v>
      </c>
      <c r="O78" s="40">
        <f t="shared" si="21"/>
        <v>408000</v>
      </c>
      <c r="P78" s="32">
        <v>136000</v>
      </c>
      <c r="Q78" s="32">
        <v>72000</v>
      </c>
      <c r="R78" s="32">
        <v>136000</v>
      </c>
      <c r="S78" s="40">
        <f t="shared" si="22"/>
        <v>344000</v>
      </c>
      <c r="T78" s="32">
        <v>136000</v>
      </c>
      <c r="U78" s="32">
        <v>136000</v>
      </c>
      <c r="V78" s="32">
        <v>136000</v>
      </c>
      <c r="W78" s="40">
        <f t="shared" si="23"/>
        <v>408000</v>
      </c>
      <c r="X78" s="36">
        <f t="shared" si="24"/>
        <v>1568000</v>
      </c>
    </row>
    <row r="79" spans="1:24">
      <c r="A79" s="30" t="s">
        <v>25</v>
      </c>
      <c r="B79" s="30" t="s">
        <v>26</v>
      </c>
      <c r="C79" s="30" t="s">
        <v>27</v>
      </c>
      <c r="D79" s="30" t="s">
        <v>62</v>
      </c>
      <c r="E79" s="30" t="s">
        <v>29</v>
      </c>
      <c r="F79" s="31">
        <v>825</v>
      </c>
      <c r="G79" s="30" t="s">
        <v>89</v>
      </c>
      <c r="H79" s="32">
        <v>31000</v>
      </c>
      <c r="I79" s="32">
        <v>31000</v>
      </c>
      <c r="J79" s="32">
        <v>31000</v>
      </c>
      <c r="K79" s="40">
        <f t="shared" si="20"/>
        <v>93000</v>
      </c>
      <c r="L79" s="32">
        <v>31000</v>
      </c>
      <c r="M79" s="32">
        <v>171000</v>
      </c>
      <c r="N79" s="32">
        <v>31000</v>
      </c>
      <c r="O79" s="40">
        <f t="shared" si="21"/>
        <v>233000</v>
      </c>
      <c r="P79" s="32">
        <v>31000</v>
      </c>
      <c r="Q79" s="32">
        <v>31000</v>
      </c>
      <c r="R79" s="33">
        <v>32000</v>
      </c>
      <c r="S79" s="40">
        <f t="shared" si="22"/>
        <v>94000</v>
      </c>
      <c r="T79" s="33">
        <v>32000</v>
      </c>
      <c r="U79" s="33">
        <v>32000</v>
      </c>
      <c r="V79" s="33">
        <v>32000</v>
      </c>
      <c r="W79" s="40">
        <f t="shared" si="23"/>
        <v>96000</v>
      </c>
      <c r="X79" s="36">
        <f t="shared" si="24"/>
        <v>516000</v>
      </c>
    </row>
    <row r="80" spans="1:24">
      <c r="A80" s="30" t="s">
        <v>25</v>
      </c>
      <c r="B80" s="30" t="s">
        <v>26</v>
      </c>
      <c r="C80" s="30" t="s">
        <v>27</v>
      </c>
      <c r="D80" s="30" t="s">
        <v>62</v>
      </c>
      <c r="E80" s="30" t="s">
        <v>29</v>
      </c>
      <c r="F80" s="31">
        <v>825</v>
      </c>
      <c r="G80" s="30" t="s">
        <v>90</v>
      </c>
      <c r="H80" s="32">
        <v>1000</v>
      </c>
      <c r="I80" s="32">
        <v>2000</v>
      </c>
      <c r="J80" s="32">
        <v>2000</v>
      </c>
      <c r="K80" s="40">
        <f t="shared" si="20"/>
        <v>5000</v>
      </c>
      <c r="L80" s="33">
        <v>1000</v>
      </c>
      <c r="M80" s="33">
        <v>2000</v>
      </c>
      <c r="N80" s="33">
        <v>2000</v>
      </c>
      <c r="O80" s="40">
        <f t="shared" si="21"/>
        <v>5000</v>
      </c>
      <c r="P80" s="33">
        <v>2000</v>
      </c>
      <c r="Q80" s="33">
        <v>1000</v>
      </c>
      <c r="R80" s="33">
        <v>2000</v>
      </c>
      <c r="S80" s="40">
        <f t="shared" si="22"/>
        <v>5000</v>
      </c>
      <c r="T80" s="33">
        <v>2000</v>
      </c>
      <c r="U80" s="33">
        <v>2000</v>
      </c>
      <c r="V80" s="33">
        <v>1000</v>
      </c>
      <c r="W80" s="40">
        <f t="shared" si="23"/>
        <v>5000</v>
      </c>
      <c r="X80" s="36">
        <f t="shared" si="24"/>
        <v>20000</v>
      </c>
    </row>
    <row r="81" spans="1:24">
      <c r="A81" s="31" t="s">
        <v>25</v>
      </c>
      <c r="B81" s="30" t="s">
        <v>26</v>
      </c>
      <c r="C81" s="30" t="s">
        <v>27</v>
      </c>
      <c r="D81" s="31" t="s">
        <v>62</v>
      </c>
      <c r="E81" s="31" t="s">
        <v>29</v>
      </c>
      <c r="F81" s="31">
        <v>825</v>
      </c>
      <c r="G81" s="30" t="s">
        <v>91</v>
      </c>
      <c r="H81" s="32"/>
      <c r="I81" s="32"/>
      <c r="J81" s="32"/>
      <c r="K81" s="40">
        <f t="shared" si="20"/>
        <v>0</v>
      </c>
      <c r="L81" s="35"/>
      <c r="M81" s="35"/>
      <c r="N81" s="35"/>
      <c r="O81" s="40">
        <f t="shared" si="21"/>
        <v>0</v>
      </c>
      <c r="P81" s="35"/>
      <c r="Q81" s="35"/>
      <c r="R81" s="35"/>
      <c r="S81" s="40">
        <f t="shared" si="22"/>
        <v>0</v>
      </c>
      <c r="T81" s="35"/>
      <c r="U81" s="35"/>
      <c r="V81" s="35"/>
      <c r="W81" s="40">
        <f t="shared" si="23"/>
        <v>0</v>
      </c>
      <c r="X81" s="36">
        <f t="shared" si="24"/>
        <v>0</v>
      </c>
    </row>
    <row r="82" spans="1:24">
      <c r="A82" s="31" t="s">
        <v>25</v>
      </c>
      <c r="B82" s="30" t="s">
        <v>26</v>
      </c>
      <c r="C82" s="30" t="s">
        <v>27</v>
      </c>
      <c r="D82" s="31" t="s">
        <v>62</v>
      </c>
      <c r="E82" s="31" t="s">
        <v>29</v>
      </c>
      <c r="F82" s="31">
        <v>825</v>
      </c>
      <c r="G82" s="31" t="s">
        <v>92</v>
      </c>
      <c r="H82" s="32"/>
      <c r="I82" s="32"/>
      <c r="J82" s="32"/>
      <c r="K82" s="40">
        <f t="shared" si="20"/>
        <v>0</v>
      </c>
      <c r="L82" s="35"/>
      <c r="M82" s="35"/>
      <c r="N82" s="35"/>
      <c r="O82" s="40">
        <f t="shared" si="21"/>
        <v>0</v>
      </c>
      <c r="P82" s="35"/>
      <c r="Q82" s="35"/>
      <c r="R82" s="35"/>
      <c r="S82" s="40">
        <f t="shared" si="22"/>
        <v>0</v>
      </c>
      <c r="T82" s="35"/>
      <c r="U82" s="35"/>
      <c r="V82" s="35"/>
      <c r="W82" s="40">
        <f t="shared" si="23"/>
        <v>0</v>
      </c>
      <c r="X82" s="36">
        <f t="shared" si="24"/>
        <v>0</v>
      </c>
    </row>
    <row r="83" spans="1:24">
      <c r="A83" s="31" t="s">
        <v>25</v>
      </c>
      <c r="B83" s="30" t="s">
        <v>26</v>
      </c>
      <c r="C83" s="30" t="s">
        <v>27</v>
      </c>
      <c r="D83" s="31" t="s">
        <v>62</v>
      </c>
      <c r="E83" s="31" t="s">
        <v>29</v>
      </c>
      <c r="F83" s="31">
        <v>825</v>
      </c>
      <c r="G83" s="31" t="s">
        <v>93</v>
      </c>
      <c r="H83" s="32"/>
      <c r="I83" s="32"/>
      <c r="J83" s="32"/>
      <c r="K83" s="40">
        <f t="shared" si="20"/>
        <v>0</v>
      </c>
      <c r="L83" s="35"/>
      <c r="M83" s="35"/>
      <c r="N83" s="35"/>
      <c r="O83" s="40">
        <f t="shared" si="21"/>
        <v>0</v>
      </c>
      <c r="P83" s="35"/>
      <c r="Q83" s="35"/>
      <c r="R83" s="35"/>
      <c r="S83" s="40">
        <f t="shared" si="22"/>
        <v>0</v>
      </c>
      <c r="T83" s="35"/>
      <c r="U83" s="35"/>
      <c r="V83" s="35"/>
      <c r="W83" s="40">
        <f t="shared" si="23"/>
        <v>0</v>
      </c>
      <c r="X83" s="36">
        <f t="shared" si="24"/>
        <v>0</v>
      </c>
    </row>
    <row r="84" spans="1:24">
      <c r="A84" s="49" t="s">
        <v>36</v>
      </c>
      <c r="B84" s="49"/>
      <c r="C84" s="49"/>
      <c r="D84" s="49"/>
      <c r="E84" s="49"/>
      <c r="F84" s="49"/>
      <c r="G84" s="49"/>
      <c r="H84" s="36">
        <f>SUM(H58:H83)</f>
        <v>3381000</v>
      </c>
      <c r="I84" s="36">
        <f t="shared" ref="I84:X84" si="25">SUM(I58:I83)</f>
        <v>391000</v>
      </c>
      <c r="J84" s="36">
        <f t="shared" si="25"/>
        <v>406000</v>
      </c>
      <c r="K84" s="40">
        <f t="shared" si="20"/>
        <v>4178000</v>
      </c>
      <c r="L84" s="36">
        <f t="shared" si="25"/>
        <v>3384000</v>
      </c>
      <c r="M84" s="36">
        <f t="shared" si="25"/>
        <v>567000</v>
      </c>
      <c r="N84" s="36">
        <f t="shared" si="25"/>
        <v>402000</v>
      </c>
      <c r="O84" s="41">
        <f t="shared" si="25"/>
        <v>4353000</v>
      </c>
      <c r="P84" s="36">
        <f t="shared" si="25"/>
        <v>3421000</v>
      </c>
      <c r="Q84" s="36">
        <f t="shared" si="25"/>
        <v>359000</v>
      </c>
      <c r="R84" s="36">
        <f t="shared" si="25"/>
        <v>435000</v>
      </c>
      <c r="S84" s="41">
        <f t="shared" si="25"/>
        <v>4215000</v>
      </c>
      <c r="T84" s="36">
        <f t="shared" si="25"/>
        <v>3376000</v>
      </c>
      <c r="U84" s="36">
        <f t="shared" si="25"/>
        <v>429000</v>
      </c>
      <c r="V84" s="36">
        <f t="shared" si="25"/>
        <v>404000</v>
      </c>
      <c r="W84" s="41">
        <f t="shared" si="25"/>
        <v>4209000</v>
      </c>
      <c r="X84" s="36">
        <f t="shared" si="25"/>
        <v>16955000</v>
      </c>
    </row>
    <row r="85" spans="1:24">
      <c r="A85" s="50" t="s">
        <v>94</v>
      </c>
      <c r="B85" s="50"/>
      <c r="C85" s="50"/>
      <c r="D85" s="50"/>
      <c r="E85" s="50"/>
      <c r="F85" s="50"/>
      <c r="G85" s="50"/>
      <c r="H85" s="37">
        <f t="shared" ref="H85:X85" si="26">H84+H55+H39+H25+H17+H8</f>
        <v>6119000</v>
      </c>
      <c r="I85" s="37">
        <f t="shared" si="26"/>
        <v>828000</v>
      </c>
      <c r="J85" s="37">
        <f t="shared" si="26"/>
        <v>803000</v>
      </c>
      <c r="K85" s="43">
        <f t="shared" si="26"/>
        <v>7750000</v>
      </c>
      <c r="L85" s="37">
        <f t="shared" si="26"/>
        <v>6126000</v>
      </c>
      <c r="M85" s="37">
        <f t="shared" si="26"/>
        <v>967000</v>
      </c>
      <c r="N85" s="37">
        <f t="shared" si="26"/>
        <v>812000</v>
      </c>
      <c r="O85" s="43">
        <f t="shared" si="26"/>
        <v>7905000</v>
      </c>
      <c r="P85" s="37">
        <f t="shared" si="26"/>
        <v>6162000</v>
      </c>
      <c r="Q85" s="37">
        <f t="shared" si="26"/>
        <v>761000</v>
      </c>
      <c r="R85" s="37">
        <f t="shared" si="26"/>
        <v>837000</v>
      </c>
      <c r="S85" s="43">
        <f t="shared" si="26"/>
        <v>7760000</v>
      </c>
      <c r="T85" s="37">
        <f t="shared" si="26"/>
        <v>6115000</v>
      </c>
      <c r="U85" s="37">
        <f t="shared" si="26"/>
        <v>836000</v>
      </c>
      <c r="V85" s="37">
        <f t="shared" si="26"/>
        <v>814000</v>
      </c>
      <c r="W85" s="43">
        <f t="shared" si="26"/>
        <v>7765000</v>
      </c>
      <c r="X85" s="37">
        <f t="shared" si="26"/>
        <v>31180000</v>
      </c>
    </row>
  </sheetData>
  <mergeCells count="14">
    <mergeCell ref="A84:G84"/>
    <mergeCell ref="A85:G85"/>
    <mergeCell ref="A25:G25"/>
    <mergeCell ref="A26:X26"/>
    <mergeCell ref="A39:G39"/>
    <mergeCell ref="A40:X40"/>
    <mergeCell ref="A55:G55"/>
    <mergeCell ref="A56:X56"/>
    <mergeCell ref="A18:X18"/>
    <mergeCell ref="A1:X1"/>
    <mergeCell ref="A2:X2"/>
    <mergeCell ref="A8:G8"/>
    <mergeCell ref="A9:X9"/>
    <mergeCell ref="A17:G17"/>
  </mergeCells>
  <phoneticPr fontId="0" type="noConversion"/>
  <pageMargins left="0.11811023622047245" right="0.11811023622047245" top="0.15748031496062992" bottom="0.15748031496062992" header="0.31496062992125984" footer="0.31496062992125984"/>
  <pageSetup paperSize="9" scale="77" orientation="landscape" r:id="rId1"/>
  <rowBreaks count="1" manualBreakCount="1">
    <brk id="39" max="16383" man="1"/>
  </rowBreaks>
  <colBreaks count="1" manualBreakCount="1">
    <brk id="13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2014-01-22T05:00:17Z</cp:lastPrinted>
  <dcterms:created xsi:type="dcterms:W3CDTF">2006-09-16T00:00:00Z</dcterms:created>
  <dcterms:modified xsi:type="dcterms:W3CDTF">2014-01-22T05:00:28Z</dcterms:modified>
</cp:coreProperties>
</file>